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05" yWindow="-105" windowWidth="16665" windowHeight="8745" tabRatio="771" activeTab="17"/>
  </bookViews>
  <sheets>
    <sheet name="封面" sheetId="8" r:id="rId1"/>
    <sheet name="目录" sheetId="9" r:id="rId2"/>
    <sheet name="表一" sheetId="57" r:id="rId3"/>
    <sheet name="表二" sheetId="42" r:id="rId4"/>
    <sheet name="表三" sheetId="18" r:id="rId5"/>
    <sheet name="表四" sheetId="6" r:id="rId6"/>
    <sheet name="表五" sheetId="48" r:id="rId7"/>
    <sheet name="表五（附表）" sheetId="59" r:id="rId8"/>
    <sheet name="表六 (1)" sheetId="26" r:id="rId9"/>
    <sheet name="表六（2)" sheetId="23" r:id="rId10"/>
    <sheet name="表七 (1)" sheetId="27" r:id="rId11"/>
    <sheet name="表七(2)" sheetId="24" r:id="rId12"/>
    <sheet name="表八" sheetId="2" r:id="rId13"/>
    <sheet name="表九" sheetId="11" r:id="rId14"/>
    <sheet name="表十" sheetId="10" r:id="rId15"/>
    <sheet name="表十一" sheetId="38" r:id="rId16"/>
    <sheet name="表十二" sheetId="44" r:id="rId17"/>
    <sheet name="表十三" sheetId="45" r:id="rId18"/>
  </sheets>
  <definedNames>
    <definedName name="_xlnm.Print_Titles" localSheetId="12">表八!$1:$5</definedName>
    <definedName name="_xlnm.Print_Titles" localSheetId="3">表二!#REF!</definedName>
    <definedName name="_xlnm.Print_Titles" localSheetId="13">表九!$1:$5</definedName>
    <definedName name="_xlnm.Print_Titles" localSheetId="8">'表六 (1)'!$A:$A</definedName>
    <definedName name="_xlnm.Print_Titles" localSheetId="9">'表六（2)'!$A:$A</definedName>
    <definedName name="_xlnm.Print_Titles" localSheetId="10">'表七 (1)'!$A:$A</definedName>
    <definedName name="_xlnm.Print_Titles" localSheetId="11">'表七(2)'!$A:$A</definedName>
    <definedName name="_xlnm.Print_Titles" localSheetId="4">表三!$1:$5</definedName>
    <definedName name="_xlnm.Print_Titles" localSheetId="14">表十!$1:$4</definedName>
    <definedName name="_xlnm.Print_Titles" localSheetId="5">表四!$1:$4</definedName>
    <definedName name="地区名称" localSheetId="1">目录!#REF!</definedName>
    <definedName name="地区名称">封面!$B$2:$B$6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48"/>
  <c r="D30"/>
  <c r="E30"/>
  <c r="F30"/>
  <c r="G30"/>
  <c r="H30"/>
  <c r="I30"/>
  <c r="J30"/>
  <c r="K30"/>
  <c r="L3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/>
  <c r="C42" i="6"/>
  <c r="C43"/>
  <c r="C44"/>
  <c r="C45"/>
  <c r="C46"/>
  <c r="C47"/>
  <c r="E37"/>
  <c r="F37"/>
  <c r="G37"/>
  <c r="H37"/>
  <c r="I37"/>
  <c r="D37"/>
  <c r="E44" i="59"/>
  <c r="D44"/>
  <c r="C44"/>
  <c r="D39"/>
  <c r="C39"/>
  <c r="E17"/>
  <c r="D17"/>
  <c r="C17"/>
  <c r="E7"/>
  <c r="D7"/>
  <c r="C7"/>
  <c r="D6"/>
  <c r="D31" i="57"/>
  <c r="D29"/>
  <c r="D28"/>
  <c r="D26"/>
  <c r="D25"/>
  <c r="D24"/>
  <c r="C23"/>
  <c r="B23"/>
  <c r="D23" s="1"/>
  <c r="D20"/>
  <c r="D19"/>
  <c r="D18"/>
  <c r="D17"/>
  <c r="D15"/>
  <c r="D14"/>
  <c r="D13"/>
  <c r="D12"/>
  <c r="D11"/>
  <c r="D10"/>
  <c r="D8"/>
  <c r="D6"/>
  <c r="C5"/>
  <c r="B5"/>
  <c r="D5" s="1"/>
  <c r="B12" i="23"/>
  <c r="E58" i="6"/>
  <c r="C58" s="1"/>
  <c r="F58"/>
  <c r="G58"/>
  <c r="H58"/>
  <c r="I58"/>
  <c r="D58"/>
  <c r="C64"/>
  <c r="E65"/>
  <c r="F65"/>
  <c r="C65" s="1"/>
  <c r="G65"/>
  <c r="H65"/>
  <c r="I65"/>
  <c r="D65"/>
  <c r="C68"/>
  <c r="C69"/>
  <c r="C70"/>
  <c r="E156"/>
  <c r="F156"/>
  <c r="G156"/>
  <c r="H156"/>
  <c r="I156"/>
  <c r="D156"/>
  <c r="E151"/>
  <c r="F151"/>
  <c r="G151"/>
  <c r="H151"/>
  <c r="I151"/>
  <c r="D151"/>
  <c r="E148"/>
  <c r="F148"/>
  <c r="G148"/>
  <c r="H148"/>
  <c r="I148"/>
  <c r="D148"/>
  <c r="E143"/>
  <c r="F143"/>
  <c r="G143"/>
  <c r="H143"/>
  <c r="I143"/>
  <c r="D143"/>
  <c r="E139"/>
  <c r="F139"/>
  <c r="C139" s="1"/>
  <c r="G139"/>
  <c r="H139"/>
  <c r="I139"/>
  <c r="D139"/>
  <c r="E134"/>
  <c r="F134"/>
  <c r="G134"/>
  <c r="H134"/>
  <c r="C134" s="1"/>
  <c r="I134"/>
  <c r="D134"/>
  <c r="E125"/>
  <c r="F125"/>
  <c r="G125"/>
  <c r="H125"/>
  <c r="I125"/>
  <c r="D125"/>
  <c r="C125" s="1"/>
  <c r="E118"/>
  <c r="F118"/>
  <c r="G118"/>
  <c r="H118"/>
  <c r="I118"/>
  <c r="D118"/>
  <c r="E107"/>
  <c r="F107"/>
  <c r="C107" s="1"/>
  <c r="G107"/>
  <c r="H107"/>
  <c r="I107"/>
  <c r="D107"/>
  <c r="E93"/>
  <c r="F93"/>
  <c r="G93"/>
  <c r="H93"/>
  <c r="I93"/>
  <c r="D93"/>
  <c r="E71"/>
  <c r="F71"/>
  <c r="G71"/>
  <c r="H71"/>
  <c r="I71"/>
  <c r="D71"/>
  <c r="C71" s="1"/>
  <c r="I48"/>
  <c r="H48"/>
  <c r="G48"/>
  <c r="F48"/>
  <c r="E48"/>
  <c r="D48"/>
  <c r="D5"/>
  <c r="C5" s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0"/>
  <c r="C41"/>
  <c r="C49"/>
  <c r="C50"/>
  <c r="C51"/>
  <c r="C52"/>
  <c r="C53"/>
  <c r="C54"/>
  <c r="C55"/>
  <c r="C56"/>
  <c r="C57"/>
  <c r="C59"/>
  <c r="C60"/>
  <c r="C61"/>
  <c r="C62"/>
  <c r="C63"/>
  <c r="C66"/>
  <c r="C67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4"/>
  <c r="C95"/>
  <c r="C96"/>
  <c r="C97"/>
  <c r="C98"/>
  <c r="C99"/>
  <c r="C100"/>
  <c r="C101"/>
  <c r="C102"/>
  <c r="C103"/>
  <c r="C104"/>
  <c r="C105"/>
  <c r="C106"/>
  <c r="C108"/>
  <c r="C109"/>
  <c r="C111"/>
  <c r="C112"/>
  <c r="C113"/>
  <c r="C114"/>
  <c r="C115"/>
  <c r="C116"/>
  <c r="C117"/>
  <c r="C119"/>
  <c r="C120"/>
  <c r="C121"/>
  <c r="C122"/>
  <c r="C123"/>
  <c r="C124"/>
  <c r="C126"/>
  <c r="C127"/>
  <c r="C128"/>
  <c r="C129"/>
  <c r="C130"/>
  <c r="C131"/>
  <c r="C132"/>
  <c r="C133"/>
  <c r="C135"/>
  <c r="C136"/>
  <c r="C137"/>
  <c r="C138"/>
  <c r="C140"/>
  <c r="C141"/>
  <c r="C142"/>
  <c r="C144"/>
  <c r="C145"/>
  <c r="C146"/>
  <c r="C147"/>
  <c r="C149"/>
  <c r="C150"/>
  <c r="C152"/>
  <c r="C153"/>
  <c r="C154"/>
  <c r="C155"/>
  <c r="C157"/>
  <c r="C158"/>
  <c r="C159"/>
  <c r="C160"/>
  <c r="C161"/>
  <c r="C162"/>
  <c r="C163"/>
  <c r="C164"/>
  <c r="C165"/>
  <c r="C166"/>
  <c r="C167"/>
  <c r="C6"/>
  <c r="C7"/>
  <c r="C8"/>
  <c r="C9"/>
  <c r="C10"/>
  <c r="C11"/>
  <c r="C12"/>
  <c r="C13"/>
  <c r="C14"/>
  <c r="C15"/>
  <c r="C16"/>
  <c r="C17"/>
  <c r="D20" i="10"/>
  <c r="E20"/>
  <c r="F20"/>
  <c r="G20"/>
  <c r="H20"/>
  <c r="C20"/>
  <c r="F8" i="18"/>
  <c r="F7" s="1"/>
  <c r="F72" s="1"/>
  <c r="C9"/>
  <c r="C16"/>
  <c r="C40"/>
  <c r="C63"/>
  <c r="C13" i="26"/>
  <c r="U13"/>
  <c r="C12" i="27"/>
  <c r="B12" s="1"/>
  <c r="B12" i="24"/>
  <c r="G8" i="2"/>
  <c r="G14"/>
  <c r="G39"/>
  <c r="C46"/>
  <c r="C47"/>
  <c r="D13" i="11"/>
  <c r="D12" s="1"/>
  <c r="B14"/>
  <c r="B174" s="1"/>
  <c r="B187" s="1"/>
  <c r="B21"/>
  <c r="D29"/>
  <c r="D42"/>
  <c r="D53"/>
  <c r="D158"/>
  <c r="D147" s="1"/>
  <c r="B175"/>
  <c r="B5" i="10"/>
  <c r="B6"/>
  <c r="C7"/>
  <c r="D7"/>
  <c r="E7"/>
  <c r="F7"/>
  <c r="G7"/>
  <c r="H7"/>
  <c r="B8"/>
  <c r="B9"/>
  <c r="B10"/>
  <c r="B11"/>
  <c r="B12"/>
  <c r="C13"/>
  <c r="D13"/>
  <c r="E13"/>
  <c r="F13"/>
  <c r="G13"/>
  <c r="H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C40"/>
  <c r="D40"/>
  <c r="E40"/>
  <c r="E46" s="1"/>
  <c r="F40"/>
  <c r="G40"/>
  <c r="H40"/>
  <c r="B41"/>
  <c r="B42"/>
  <c r="B43"/>
  <c r="B44"/>
  <c r="B45"/>
  <c r="B7" i="44"/>
  <c r="D28" i="11"/>
  <c r="C57" i="2"/>
  <c r="B13" i="26"/>
  <c r="C8" i="18"/>
  <c r="C7" s="1"/>
  <c r="C72" s="1"/>
  <c r="G46" i="2"/>
  <c r="G57" s="1"/>
  <c r="B13" i="10" l="1"/>
  <c r="C143" i="6"/>
  <c r="C151"/>
  <c r="B30" i="48"/>
  <c r="C156" i="6"/>
  <c r="C118"/>
  <c r="C93"/>
  <c r="C34" i="57"/>
  <c r="D34" s="1"/>
  <c r="G72" i="18"/>
  <c r="H168" i="6"/>
  <c r="C48"/>
  <c r="E168"/>
  <c r="B20" i="10"/>
  <c r="C148" i="6"/>
  <c r="D168"/>
  <c r="C6" i="59"/>
  <c r="E6"/>
  <c r="B34" i="57"/>
  <c r="B7" i="10"/>
  <c r="G168" i="6"/>
  <c r="F168"/>
  <c r="C37"/>
  <c r="B40" i="10"/>
  <c r="D46"/>
  <c r="C46"/>
  <c r="G46"/>
  <c r="F46"/>
  <c r="D174" i="11"/>
  <c r="D187" s="1"/>
  <c r="C168" i="6" l="1"/>
  <c r="B46" i="10"/>
</calcChain>
</file>

<file path=xl/sharedStrings.xml><?xml version="1.0" encoding="utf-8"?>
<sst xmlns="http://schemas.openxmlformats.org/spreadsheetml/2006/main" count="3841" uniqueCount="2866">
  <si>
    <t xml:space="preserve"> </t>
  </si>
  <si>
    <t>地区名称</t>
  </si>
  <si>
    <t>北京市</t>
  </si>
  <si>
    <t>天津市</t>
  </si>
  <si>
    <t>河北省</t>
  </si>
  <si>
    <t>山西省</t>
  </si>
  <si>
    <t>内蒙古自治区</t>
  </si>
  <si>
    <t>目  录</t>
  </si>
  <si>
    <t>表一</t>
  </si>
  <si>
    <t>单位：万元</t>
  </si>
  <si>
    <r>
      <t>项</t>
    </r>
    <r>
      <rPr>
        <b/>
        <sz val="12"/>
        <rFont val="宋体"/>
        <family val="3"/>
        <charset val="134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</si>
  <si>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</si>
  <si>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</si>
  <si>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</si>
  <si>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</si>
  <si>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</si>
  <si>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</si>
  <si>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</si>
  <si>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</si>
  <si>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</si>
  <si>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</si>
  <si>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</si>
  <si>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</si>
  <si>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</si>
  <si>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</si>
  <si>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</si>
  <si>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</si>
  <si>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</si>
  <si>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</si>
  <si>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r>
      <t xml:space="preserve"> 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环境保护税</t>
    </r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</si>
  <si>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</si>
  <si>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</si>
  <si>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</si>
  <si>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</si>
  <si>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</si>
  <si>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</si>
  <si>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</si>
  <si>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</si>
  <si>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</si>
  <si>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</si>
  <si>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</si>
  <si>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</si>
  <si>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</si>
  <si>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科目编号</t>
  </si>
  <si>
    <t>项目</t>
  </si>
  <si>
    <t>备注</t>
  </si>
  <si>
    <t>201</t>
  </si>
  <si>
    <t>一、一般公共服务支出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</si>
  <si>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</si>
  <si>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</si>
  <si>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</si>
  <si>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</si>
  <si>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</si>
  <si>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</si>
  <si>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2010103</t>
  </si>
  <si>
    <t xml:space="preserve">    机关服务</t>
  </si>
  <si>
    <t>2010104</t>
  </si>
  <si>
    <t xml:space="preserve">    人大会议</t>
  </si>
  <si>
    <t>2010105</t>
  </si>
  <si>
    <t xml:space="preserve">    人大立法</t>
  </si>
  <si>
    <t>2010106</t>
  </si>
  <si>
    <t xml:space="preserve">    人大监督</t>
  </si>
  <si>
    <t>2010107</t>
  </si>
  <si>
    <t xml:space="preserve">    人大代表履职能力提升</t>
  </si>
  <si>
    <t>2010108</t>
  </si>
  <si>
    <t xml:space="preserve">    代表工作</t>
  </si>
  <si>
    <t>2010109</t>
  </si>
  <si>
    <t xml:space="preserve">    人大信访工作</t>
  </si>
  <si>
    <t>2010150</t>
  </si>
  <si>
    <t xml:space="preserve">    事业运行</t>
  </si>
  <si>
    <t>2010199</t>
  </si>
  <si>
    <t xml:space="preserve">    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</si>
  <si>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</si>
  <si>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</si>
  <si>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</si>
  <si>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</si>
  <si>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</si>
  <si>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</si>
  <si>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 xml:space="preserve">    政协会议</t>
  </si>
  <si>
    <t>2010205</t>
  </si>
  <si>
    <t xml:space="preserve">    委员视察</t>
  </si>
  <si>
    <t>2010206</t>
  </si>
  <si>
    <t xml:space="preserve">    参政议政</t>
  </si>
  <si>
    <t>2010250</t>
  </si>
  <si>
    <t>2010299</t>
  </si>
  <si>
    <t xml:space="preserve">    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</si>
  <si>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</si>
  <si>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</si>
  <si>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</si>
  <si>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</si>
  <si>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</si>
  <si>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</si>
  <si>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 xml:space="preserve">    专项服务</t>
  </si>
  <si>
    <t>2010305</t>
  </si>
  <si>
    <t xml:space="preserve">    专项业务活动</t>
  </si>
  <si>
    <t>2010306</t>
  </si>
  <si>
    <t xml:space="preserve">    政务公开审批</t>
  </si>
  <si>
    <t>2010308</t>
  </si>
  <si>
    <t xml:space="preserve">    信访事务</t>
  </si>
  <si>
    <t>2010309</t>
  </si>
  <si>
    <t xml:space="preserve">    参事事务</t>
  </si>
  <si>
    <t>2010350</t>
  </si>
  <si>
    <t>2010399</t>
  </si>
  <si>
    <t xml:space="preserve">    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</si>
  <si>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</si>
  <si>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</si>
  <si>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</si>
  <si>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</si>
  <si>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</si>
  <si>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</si>
  <si>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 xml:space="preserve">    战略规划与实施</t>
  </si>
  <si>
    <t>2010405</t>
  </si>
  <si>
    <t xml:space="preserve">    日常经济运行调节</t>
  </si>
  <si>
    <t>2010406</t>
  </si>
  <si>
    <t xml:space="preserve">    社会事业发展规划</t>
  </si>
  <si>
    <t>2010407</t>
  </si>
  <si>
    <t xml:space="preserve">    经济体制改革研究</t>
  </si>
  <si>
    <t>2010408</t>
  </si>
  <si>
    <t xml:space="preserve">    物价管理</t>
  </si>
  <si>
    <t>2010450</t>
  </si>
  <si>
    <t>2010499</t>
  </si>
  <si>
    <t xml:space="preserve">    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</si>
  <si>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</si>
  <si>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</si>
  <si>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</si>
  <si>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</si>
  <si>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</si>
  <si>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</si>
  <si>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 xml:space="preserve">    信息事务</t>
  </si>
  <si>
    <t>2010505</t>
  </si>
  <si>
    <t xml:space="preserve">    专项统计业务</t>
  </si>
  <si>
    <t>2010506</t>
  </si>
  <si>
    <t xml:space="preserve">    统计管理</t>
  </si>
  <si>
    <t>2010507</t>
  </si>
  <si>
    <t xml:space="preserve">    专项普查活动</t>
  </si>
  <si>
    <t>2010508</t>
  </si>
  <si>
    <t xml:space="preserve">    统计抽样调查</t>
  </si>
  <si>
    <t>2010550</t>
  </si>
  <si>
    <t>2010599</t>
  </si>
  <si>
    <t xml:space="preserve">    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</si>
  <si>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</si>
  <si>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</si>
  <si>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</si>
  <si>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</si>
  <si>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</si>
  <si>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</si>
  <si>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 xml:space="preserve">    预算改革业务</t>
  </si>
  <si>
    <t>2010605</t>
  </si>
  <si>
    <t xml:space="preserve">    财政国库业务</t>
  </si>
  <si>
    <t>2010606</t>
  </si>
  <si>
    <t xml:space="preserve">    财政监察</t>
  </si>
  <si>
    <t>2010607</t>
  </si>
  <si>
    <t xml:space="preserve">    信息化建设</t>
  </si>
  <si>
    <t>2010608</t>
  </si>
  <si>
    <t xml:space="preserve">    财政委托业务支出</t>
  </si>
  <si>
    <t>2010650</t>
  </si>
  <si>
    <t>2010699</t>
  </si>
  <si>
    <t xml:space="preserve">    其他财政事务支出</t>
  </si>
  <si>
    <t>20107</t>
  </si>
  <si>
    <t xml:space="preserve">  税收事务</t>
  </si>
  <si>
    <t>2010701</t>
  </si>
  <si>
    <t>2010702</t>
  </si>
  <si>
    <t>2010703</t>
  </si>
  <si>
    <t>2010704</t>
  </si>
  <si>
    <t xml:space="preserve">    税务办案</t>
  </si>
  <si>
    <t>2010705</t>
  </si>
  <si>
    <t xml:space="preserve">    发票管理及税务登记</t>
  </si>
  <si>
    <t>2010706</t>
  </si>
  <si>
    <t xml:space="preserve">    代扣代收代征税款手续费</t>
  </si>
  <si>
    <t>2010707</t>
  </si>
  <si>
    <t xml:space="preserve">    税务宣传</t>
  </si>
  <si>
    <t>2010708</t>
  </si>
  <si>
    <t xml:space="preserve">    协税护税</t>
  </si>
  <si>
    <t>2010709</t>
  </si>
  <si>
    <t>2010750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</si>
  <si>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</si>
  <si>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</si>
  <si>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</si>
  <si>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</si>
  <si>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</si>
  <si>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</si>
  <si>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</si>
  <si>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</si>
  <si>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</si>
  <si>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</si>
  <si>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</si>
  <si>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</si>
  <si>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</si>
  <si>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</si>
  <si>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</si>
  <si>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</si>
  <si>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</si>
  <si>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</si>
  <si>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</si>
  <si>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</si>
  <si>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</si>
  <si>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</si>
  <si>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</si>
  <si>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</si>
  <si>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</si>
  <si>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</si>
  <si>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</si>
  <si>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</si>
  <si>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</si>
  <si>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</si>
  <si>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</si>
  <si>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</si>
  <si>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</si>
  <si>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</si>
  <si>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</si>
  <si>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</si>
  <si>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</si>
  <si>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 xml:space="preserve">  人力资源事务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</si>
  <si>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</si>
  <si>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</si>
  <si>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</si>
  <si>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</si>
  <si>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</si>
  <si>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</si>
  <si>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</si>
  <si>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</si>
  <si>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</si>
  <si>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</si>
  <si>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 xml:space="preserve">    引进人才费用</t>
  </si>
  <si>
    <t>2011050</t>
  </si>
  <si>
    <t>2011099</t>
  </si>
  <si>
    <t xml:space="preserve">    其他人力资源事务支出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</si>
  <si>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</si>
  <si>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</si>
  <si>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</si>
  <si>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</si>
  <si>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</si>
  <si>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</si>
  <si>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</si>
  <si>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</si>
  <si>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</si>
  <si>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</si>
  <si>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巡视工作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</si>
  <si>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</si>
  <si>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</si>
  <si>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</si>
  <si>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</si>
  <si>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</si>
  <si>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</si>
  <si>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</si>
  <si>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</si>
  <si>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</si>
  <si>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</si>
  <si>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</si>
  <si>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</si>
  <si>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</si>
  <si>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</si>
  <si>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</si>
  <si>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</si>
  <si>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</si>
  <si>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</si>
  <si>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</si>
  <si>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</si>
  <si>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</si>
  <si>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</si>
  <si>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</si>
  <si>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</si>
  <si>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</si>
  <si>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</si>
  <si>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</si>
  <si>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</si>
  <si>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</si>
  <si>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</si>
  <si>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</si>
  <si>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</si>
  <si>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</si>
  <si>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</si>
  <si>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</si>
  <si>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</si>
  <si>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</si>
  <si>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</si>
  <si>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</si>
  <si>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</si>
  <si>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</si>
  <si>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</si>
  <si>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</si>
  <si>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</si>
  <si>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</si>
  <si>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</si>
  <si>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</si>
  <si>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</si>
  <si>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</si>
  <si>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</si>
  <si>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</si>
  <si>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</si>
  <si>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</si>
  <si>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</si>
  <si>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</si>
  <si>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</si>
  <si>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</si>
  <si>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</si>
  <si>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</si>
  <si>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</si>
  <si>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</si>
  <si>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</si>
  <si>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</si>
  <si>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</si>
  <si>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</si>
  <si>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</si>
  <si>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</si>
  <si>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</si>
  <si>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</si>
  <si>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</si>
  <si>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</si>
  <si>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</si>
  <si>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</si>
  <si>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</si>
  <si>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</si>
  <si>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</si>
  <si>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</si>
  <si>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</si>
  <si>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</si>
  <si>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</si>
  <si>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</si>
  <si>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</si>
  <si>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</si>
  <si>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</si>
  <si>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</si>
  <si>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</si>
  <si>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</si>
  <si>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2012903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</si>
  <si>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</si>
  <si>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</si>
  <si>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</si>
  <si>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</si>
  <si>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</si>
  <si>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</si>
  <si>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</si>
  <si>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</si>
  <si>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</si>
  <si>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</si>
  <si>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</si>
  <si>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</si>
  <si>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</si>
  <si>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</si>
  <si>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其他党委办公厅（室）及相关机构事务支出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</si>
  <si>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</si>
  <si>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</si>
  <si>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</si>
  <si>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</si>
  <si>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</si>
  <si>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</si>
  <si>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</si>
  <si>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</si>
  <si>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</si>
  <si>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</si>
  <si>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</si>
  <si>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</si>
  <si>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</si>
  <si>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</si>
  <si>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</si>
  <si>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2013304</t>
  </si>
  <si>
    <t xml:space="preserve">    宣传管理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</si>
  <si>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</si>
  <si>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</si>
  <si>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</si>
  <si>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</si>
  <si>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</si>
  <si>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</si>
  <si>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</si>
  <si>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</si>
  <si>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</si>
  <si>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</si>
  <si>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</si>
  <si>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</si>
  <si>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</si>
  <si>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</si>
  <si>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</si>
  <si>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</si>
  <si>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</si>
  <si>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</si>
  <si>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</si>
  <si>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</si>
  <si>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</si>
  <si>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</si>
  <si>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</si>
  <si>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</si>
  <si>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</si>
  <si>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</si>
  <si>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</si>
  <si>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</si>
  <si>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</si>
  <si>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</si>
  <si>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</si>
  <si>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</si>
  <si>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</si>
  <si>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</si>
  <si>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</si>
  <si>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</si>
  <si>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2013704</t>
  </si>
  <si>
    <t xml:space="preserve">    信息安全事务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</si>
  <si>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</si>
  <si>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</si>
  <si>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</si>
  <si>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</si>
  <si>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</si>
  <si>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</si>
  <si>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</si>
  <si>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</si>
  <si>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</si>
  <si>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</si>
  <si>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</si>
  <si>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</si>
  <si>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2013808</t>
  </si>
  <si>
    <t>2013810</t>
  </si>
  <si>
    <t xml:space="preserve">    质量基础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</si>
  <si>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</si>
  <si>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</si>
  <si>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</si>
  <si>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</si>
  <si>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</si>
  <si>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</si>
  <si>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2013815</t>
  </si>
  <si>
    <t xml:space="preserve">    质量安全监管</t>
  </si>
  <si>
    <t>2013816</t>
  </si>
  <si>
    <t xml:space="preserve">    食品安全监管</t>
  </si>
  <si>
    <t>2013850</t>
  </si>
  <si>
    <t>2013899</t>
  </si>
  <si>
    <t xml:space="preserve">    其他市场监督管理事务</t>
  </si>
  <si>
    <t>20199</t>
  </si>
  <si>
    <t xml:space="preserve">  其他一般公共服务支出</t>
  </si>
  <si>
    <t>2019901</t>
  </si>
  <si>
    <t xml:space="preserve">    国家赔偿费用支出</t>
  </si>
  <si>
    <t>2019999</t>
  </si>
  <si>
    <t xml:space="preserve">    其他一般公共服务支出</t>
  </si>
  <si>
    <t>202</t>
  </si>
  <si>
    <t>二、外交支出</t>
  </si>
  <si>
    <t>20205</t>
  </si>
  <si>
    <t xml:space="preserve">  对外合作与交流</t>
  </si>
  <si>
    <t>20299</t>
  </si>
  <si>
    <t xml:space="preserve">  其他外交支出</t>
  </si>
  <si>
    <t>203</t>
  </si>
  <si>
    <t>三、国防支出</t>
  </si>
  <si>
    <t>20306</t>
  </si>
  <si>
    <t xml:space="preserve">  国防动员</t>
  </si>
  <si>
    <t>2030601</t>
  </si>
  <si>
    <t xml:space="preserve">    兵役征集</t>
  </si>
  <si>
    <t>2030602</t>
  </si>
  <si>
    <t xml:space="preserve">    经济动员</t>
  </si>
  <si>
    <t>2030603</t>
  </si>
  <si>
    <t xml:space="preserve">    人民防空</t>
  </si>
  <si>
    <t>2030604</t>
  </si>
  <si>
    <t xml:space="preserve">    交通战备</t>
  </si>
  <si>
    <t>2030605</t>
  </si>
  <si>
    <t xml:space="preserve">    国防教育</t>
  </si>
  <si>
    <t>2030606</t>
  </si>
  <si>
    <t xml:space="preserve">    预备役部队</t>
  </si>
  <si>
    <t>2030607</t>
  </si>
  <si>
    <t xml:space="preserve">    民兵</t>
  </si>
  <si>
    <t>2030608</t>
  </si>
  <si>
    <t xml:space="preserve">    边海防</t>
  </si>
  <si>
    <t>2030699</t>
  </si>
  <si>
    <t xml:space="preserve">    其他国防动员支出</t>
  </si>
  <si>
    <t>20399</t>
  </si>
  <si>
    <t xml:space="preserve">  其他国防支出</t>
  </si>
  <si>
    <t>204</t>
  </si>
  <si>
    <t>四、公共安全支出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</si>
  <si>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</si>
  <si>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</si>
  <si>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</si>
  <si>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</si>
  <si>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</si>
  <si>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 xml:space="preserve">    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</si>
  <si>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</si>
  <si>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</si>
  <si>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</si>
  <si>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</si>
  <si>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</si>
  <si>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</si>
  <si>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</si>
  <si>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 xml:space="preserve">    执法办案</t>
  </si>
  <si>
    <t>2040221</t>
  </si>
  <si>
    <t xml:space="preserve">    特别业务</t>
  </si>
  <si>
    <t>2040222</t>
  </si>
  <si>
    <t xml:space="preserve">    特勤业务</t>
  </si>
  <si>
    <t>2040223</t>
  </si>
  <si>
    <t xml:space="preserve">    移民事务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</si>
  <si>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</si>
  <si>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</si>
  <si>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</si>
  <si>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</si>
  <si>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</si>
  <si>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</si>
  <si>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</si>
  <si>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</si>
  <si>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</si>
  <si>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 xml:space="preserve">    安全业务</t>
  </si>
  <si>
    <t>2040350</t>
  </si>
  <si>
    <t>2040399</t>
  </si>
  <si>
    <t xml:space="preserve">    其他国家安全支出</t>
  </si>
  <si>
    <t>20404</t>
  </si>
  <si>
    <t xml:space="preserve">  检察</t>
  </si>
  <si>
    <t>2040401</t>
  </si>
  <si>
    <t>2040402</t>
  </si>
  <si>
    <t>2040403</t>
  </si>
  <si>
    <t>2040409</t>
  </si>
  <si>
    <t xml:space="preserve">    “两房”建设</t>
  </si>
  <si>
    <t>2040410</t>
  </si>
  <si>
    <t xml:space="preserve">    检查监督</t>
  </si>
  <si>
    <t>2040450</t>
  </si>
  <si>
    <t>2040499</t>
  </si>
  <si>
    <t xml:space="preserve">    其他检察支出</t>
  </si>
  <si>
    <t>20405</t>
  </si>
  <si>
    <t xml:space="preserve">  法院</t>
  </si>
  <si>
    <t>2040501</t>
  </si>
  <si>
    <t>2040502</t>
  </si>
  <si>
    <t>2040503</t>
  </si>
  <si>
    <t>2040504</t>
  </si>
  <si>
    <t xml:space="preserve">    案件审判</t>
  </si>
  <si>
    <t>2040505</t>
  </si>
  <si>
    <t xml:space="preserve">    案件执行</t>
  </si>
  <si>
    <t>2040506</t>
  </si>
  <si>
    <t xml:space="preserve">    “两庭”建设</t>
  </si>
  <si>
    <t>2040550</t>
  </si>
  <si>
    <t>2040599</t>
  </si>
  <si>
    <t xml:space="preserve">    其他法院支出</t>
  </si>
  <si>
    <t>20406</t>
  </si>
  <si>
    <t xml:space="preserve">  司法</t>
  </si>
  <si>
    <t>2040601</t>
  </si>
  <si>
    <t>2040602</t>
  </si>
  <si>
    <t>2040603</t>
  </si>
  <si>
    <t>2040604</t>
  </si>
  <si>
    <t xml:space="preserve">    基层司法业务</t>
  </si>
  <si>
    <t>2040605</t>
  </si>
  <si>
    <t xml:space="preserve">    普法宣传</t>
  </si>
  <si>
    <t>2040606</t>
  </si>
  <si>
    <t xml:space="preserve">    律师公证管理</t>
  </si>
  <si>
    <t>2040607</t>
  </si>
  <si>
    <t xml:space="preserve">    法律援助</t>
  </si>
  <si>
    <t>2040608</t>
  </si>
  <si>
    <t xml:space="preserve">    国家统一法律职业资格考试</t>
  </si>
  <si>
    <t>2040609</t>
  </si>
  <si>
    <t xml:space="preserve">    仲裁</t>
  </si>
  <si>
    <t>2040610</t>
  </si>
  <si>
    <t xml:space="preserve">    社区矫正</t>
  </si>
  <si>
    <t>2040611</t>
  </si>
  <si>
    <t xml:space="preserve">    司法鉴定</t>
  </si>
  <si>
    <t>2040612</t>
  </si>
  <si>
    <t xml:space="preserve">    法制建设</t>
  </si>
  <si>
    <t>2040613</t>
  </si>
  <si>
    <t>2040650</t>
  </si>
  <si>
    <t>2040699</t>
  </si>
  <si>
    <t xml:space="preserve">    其他司法支出</t>
  </si>
  <si>
    <t>20407</t>
  </si>
  <si>
    <t xml:space="preserve">  监狱</t>
  </si>
  <si>
    <t>2040701</t>
  </si>
  <si>
    <t>2040702</t>
  </si>
  <si>
    <t>2040703</t>
  </si>
  <si>
    <t>2040704</t>
  </si>
  <si>
    <t xml:space="preserve">    犯人生活</t>
  </si>
  <si>
    <t>2040705</t>
  </si>
  <si>
    <t xml:space="preserve">    犯人改造</t>
  </si>
  <si>
    <t>2040706</t>
  </si>
  <si>
    <t xml:space="preserve">    狱政设施建设</t>
  </si>
  <si>
    <t>2040707</t>
  </si>
  <si>
    <t>2040750</t>
  </si>
  <si>
    <t>2040799</t>
  </si>
  <si>
    <t xml:space="preserve">    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</si>
  <si>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</si>
  <si>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</si>
  <si>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</si>
  <si>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</si>
  <si>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</si>
  <si>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</si>
  <si>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 xml:space="preserve">    强制隔离戒毒人员生活</t>
  </si>
  <si>
    <t>2040805</t>
  </si>
  <si>
    <t xml:space="preserve">    强制隔离戒毒人员教育</t>
  </si>
  <si>
    <t>2040806</t>
  </si>
  <si>
    <t xml:space="preserve">    所政设施建设</t>
  </si>
  <si>
    <t>2040807</t>
  </si>
  <si>
    <t>2040850</t>
  </si>
  <si>
    <t>2040899</t>
  </si>
  <si>
    <t xml:space="preserve">    其他强制隔离戒毒支出</t>
  </si>
  <si>
    <t>20409</t>
  </si>
  <si>
    <t xml:space="preserve">  国家保密</t>
  </si>
  <si>
    <t>2040901</t>
  </si>
  <si>
    <t>2040902</t>
  </si>
  <si>
    <t>2040903</t>
  </si>
  <si>
    <t>2040904</t>
  </si>
  <si>
    <t xml:space="preserve">    保密技术</t>
  </si>
  <si>
    <t>2040905</t>
  </si>
  <si>
    <t xml:space="preserve">    保密管理</t>
  </si>
  <si>
    <t>2040950</t>
  </si>
  <si>
    <t>2040999</t>
  </si>
  <si>
    <t xml:space="preserve">    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</si>
  <si>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</si>
  <si>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</si>
  <si>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</si>
  <si>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</si>
  <si>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</si>
  <si>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</si>
  <si>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 xml:space="preserve">    缉私业务</t>
  </si>
  <si>
    <t>2041099</t>
  </si>
  <si>
    <t xml:space="preserve">    其他缉私警察支出</t>
  </si>
  <si>
    <t>20499</t>
  </si>
  <si>
    <t xml:space="preserve">  其他公共安全支出</t>
  </si>
  <si>
    <t>2049901</t>
  </si>
  <si>
    <t xml:space="preserve">    其他公共安全支出</t>
  </si>
  <si>
    <t>205</t>
  </si>
  <si>
    <t>五、教育支出</t>
  </si>
  <si>
    <t>20501</t>
  </si>
  <si>
    <t xml:space="preserve">  教育管理事务</t>
  </si>
  <si>
    <t>2050101</t>
  </si>
  <si>
    <t>2050102</t>
  </si>
  <si>
    <t>2050103</t>
  </si>
  <si>
    <t>2050199</t>
  </si>
  <si>
    <t xml:space="preserve">    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</si>
  <si>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</si>
  <si>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</si>
  <si>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</si>
  <si>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</si>
  <si>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</si>
  <si>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</si>
  <si>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</si>
  <si>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</si>
  <si>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</si>
  <si>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</si>
  <si>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</si>
  <si>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 xml:space="preserve">    高等教育</t>
  </si>
  <si>
    <t>2050206</t>
  </si>
  <si>
    <t xml:space="preserve">    化解农村义务教育债务支出</t>
  </si>
  <si>
    <t>2050207</t>
  </si>
  <si>
    <t xml:space="preserve">    化解普通高中债务支出</t>
  </si>
  <si>
    <t>2050299</t>
  </si>
  <si>
    <t xml:space="preserve">    其他普通教育支出</t>
  </si>
  <si>
    <t>20503</t>
  </si>
  <si>
    <t xml:space="preserve">  职业教育</t>
  </si>
  <si>
    <t>2050301</t>
  </si>
  <si>
    <t xml:space="preserve">    初等职业教育</t>
  </si>
  <si>
    <t>2050302</t>
  </si>
  <si>
    <t xml:space="preserve">    中等职业教育</t>
  </si>
  <si>
    <t>2050303</t>
  </si>
  <si>
    <t xml:space="preserve">    技校教育</t>
  </si>
  <si>
    <t>2050305</t>
  </si>
  <si>
    <t xml:space="preserve">    高等职业教育</t>
  </si>
  <si>
    <t>2050399</t>
  </si>
  <si>
    <t xml:space="preserve">    其他职业教育支出</t>
  </si>
  <si>
    <t>20504</t>
  </si>
  <si>
    <t xml:space="preserve">  成人教育</t>
  </si>
  <si>
    <t>2050401</t>
  </si>
  <si>
    <t xml:space="preserve">    成人初等教育</t>
  </si>
  <si>
    <t>2050402</t>
  </si>
  <si>
    <t xml:space="preserve">    成人中等教育</t>
  </si>
  <si>
    <t>2050403</t>
  </si>
  <si>
    <t xml:space="preserve">    成人高等教育</t>
  </si>
  <si>
    <t>2050404</t>
  </si>
  <si>
    <t xml:space="preserve">    成人广播电视教育</t>
  </si>
  <si>
    <t>2050499</t>
  </si>
  <si>
    <t xml:space="preserve">    其他成人教育支出</t>
  </si>
  <si>
    <t>20505</t>
  </si>
  <si>
    <t xml:space="preserve">  广播电视教育</t>
  </si>
  <si>
    <t>2050501</t>
  </si>
  <si>
    <t xml:space="preserve">    广播电视学校</t>
  </si>
  <si>
    <t>2050502</t>
  </si>
  <si>
    <t xml:space="preserve">    教育电视台</t>
  </si>
  <si>
    <t>2050599</t>
  </si>
  <si>
    <t xml:space="preserve">    其他广播电视教育支出</t>
  </si>
  <si>
    <t>20506</t>
  </si>
  <si>
    <t xml:space="preserve">  留学教育</t>
  </si>
  <si>
    <t>2050601</t>
  </si>
  <si>
    <t xml:space="preserve">    出国留学教育</t>
  </si>
  <si>
    <t>2050602</t>
  </si>
  <si>
    <t xml:space="preserve">    来华留学教育</t>
  </si>
  <si>
    <t>2050699</t>
  </si>
  <si>
    <t xml:space="preserve">    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</si>
  <si>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</si>
  <si>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</si>
  <si>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</si>
  <si>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</si>
  <si>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</si>
  <si>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 xml:space="preserve">    工读学校教育</t>
  </si>
  <si>
    <t>2050799</t>
  </si>
  <si>
    <t xml:space="preserve">    其他特殊教育支出</t>
  </si>
  <si>
    <t>20508</t>
  </si>
  <si>
    <t xml:space="preserve">  进修及培训</t>
  </si>
  <si>
    <t>2050801</t>
  </si>
  <si>
    <t xml:space="preserve">    教师进修</t>
  </si>
  <si>
    <t>2050802</t>
  </si>
  <si>
    <t xml:space="preserve">    干部教育</t>
  </si>
  <si>
    <t>2050803</t>
  </si>
  <si>
    <t xml:space="preserve">    培训支出</t>
  </si>
  <si>
    <t>2050804</t>
  </si>
  <si>
    <t xml:space="preserve">    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</si>
  <si>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</si>
  <si>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</si>
  <si>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</si>
  <si>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</si>
  <si>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</si>
  <si>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 xml:space="preserve">    农村中小学校舍建设</t>
  </si>
  <si>
    <t>2050902</t>
  </si>
  <si>
    <t xml:space="preserve">    农村中小学教学设施</t>
  </si>
  <si>
    <t>2050903</t>
  </si>
  <si>
    <t xml:space="preserve">    城市中小学校舍建设</t>
  </si>
  <si>
    <t>2050904</t>
  </si>
  <si>
    <t xml:space="preserve">    城市中小学教学设施</t>
  </si>
  <si>
    <t>2050905</t>
  </si>
  <si>
    <t xml:space="preserve">    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</si>
  <si>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</si>
  <si>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</si>
  <si>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</si>
  <si>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</si>
  <si>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206</t>
  </si>
  <si>
    <t>六、科学技术支出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</si>
  <si>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</si>
  <si>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</si>
  <si>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</si>
  <si>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</si>
  <si>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</si>
  <si>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</si>
  <si>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 xml:space="preserve">    其他科学技术管理事务支出</t>
  </si>
  <si>
    <t>20602</t>
  </si>
  <si>
    <t xml:space="preserve">  基础研究</t>
  </si>
  <si>
    <t>2060201</t>
  </si>
  <si>
    <t xml:space="preserve">    机构运行</t>
  </si>
  <si>
    <t>2060203</t>
  </si>
  <si>
    <t xml:space="preserve">    自然科学基金</t>
  </si>
  <si>
    <t>2060204</t>
  </si>
  <si>
    <t xml:space="preserve">    重点实验室及相关设施</t>
  </si>
  <si>
    <t>2060205</t>
  </si>
  <si>
    <t xml:space="preserve">    重大科学工程</t>
  </si>
  <si>
    <t>2060206</t>
  </si>
  <si>
    <t xml:space="preserve">    专项基础科研</t>
  </si>
  <si>
    <t>2060207</t>
  </si>
  <si>
    <t xml:space="preserve">    专项技术基础</t>
  </si>
  <si>
    <t>2060299</t>
  </si>
  <si>
    <t xml:space="preserve">    其他基础研究支出</t>
  </si>
  <si>
    <t>20603</t>
  </si>
  <si>
    <t xml:space="preserve">  应用研究</t>
  </si>
  <si>
    <t>2060301</t>
  </si>
  <si>
    <t>2060302</t>
  </si>
  <si>
    <t xml:space="preserve">    社会公益研究</t>
  </si>
  <si>
    <t>2060303</t>
  </si>
  <si>
    <t xml:space="preserve">    高技术研究</t>
  </si>
  <si>
    <t>2060304</t>
  </si>
  <si>
    <t xml:space="preserve">    专项科研试制</t>
  </si>
  <si>
    <t>2060399</t>
  </si>
  <si>
    <t xml:space="preserve">    其他应用研究支出</t>
  </si>
  <si>
    <t>20604</t>
  </si>
  <si>
    <t xml:space="preserve">  技术研究与开发</t>
  </si>
  <si>
    <t>2060401</t>
  </si>
  <si>
    <t>2060404</t>
  </si>
  <si>
    <t xml:space="preserve">    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</si>
  <si>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</si>
  <si>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</si>
  <si>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</si>
  <si>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</si>
  <si>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</si>
  <si>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</si>
  <si>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 xml:space="preserve">    技术创新服务体系</t>
  </si>
  <si>
    <t>2060503</t>
  </si>
  <si>
    <t xml:space="preserve">    科技条件专项</t>
  </si>
  <si>
    <t>2060599</t>
  </si>
  <si>
    <t xml:space="preserve">    其他科技条件与服务支出</t>
  </si>
  <si>
    <t>20606</t>
  </si>
  <si>
    <t xml:space="preserve">  社会科学</t>
  </si>
  <si>
    <t>2060601</t>
  </si>
  <si>
    <t xml:space="preserve">    社会科学研究机构</t>
  </si>
  <si>
    <t>2060602</t>
  </si>
  <si>
    <t xml:space="preserve">    社会科学研究</t>
  </si>
  <si>
    <t>2060603</t>
  </si>
  <si>
    <t xml:space="preserve">    社科基金支出</t>
  </si>
  <si>
    <t>2060699</t>
  </si>
  <si>
    <t xml:space="preserve">    其他社会科学支出</t>
  </si>
  <si>
    <t>20607</t>
  </si>
  <si>
    <t xml:space="preserve">  科学技术普及</t>
  </si>
  <si>
    <t>2060701</t>
  </si>
  <si>
    <t>2060702</t>
  </si>
  <si>
    <t xml:space="preserve">    科普活动</t>
  </si>
  <si>
    <t>2060703</t>
  </si>
  <si>
    <t xml:space="preserve">    青少年科技活动</t>
  </si>
  <si>
    <t>2060704</t>
  </si>
  <si>
    <t xml:space="preserve">    学术交流活动</t>
  </si>
  <si>
    <t>2060705</t>
  </si>
  <si>
    <t xml:space="preserve">    科技馆站</t>
  </si>
  <si>
    <t>2060799</t>
  </si>
  <si>
    <t xml:space="preserve">    其他科学技术普及支出</t>
  </si>
  <si>
    <t>20608</t>
  </si>
  <si>
    <t xml:space="preserve">  科技交流与合作</t>
  </si>
  <si>
    <t>2060801</t>
  </si>
  <si>
    <t xml:space="preserve">    国际交流与合作</t>
  </si>
  <si>
    <t>2060802</t>
  </si>
  <si>
    <t xml:space="preserve">    重大科技合作项目</t>
  </si>
  <si>
    <t>2060899</t>
  </si>
  <si>
    <t xml:space="preserve">    其他科技交流与合作支出</t>
  </si>
  <si>
    <t>20609</t>
  </si>
  <si>
    <t xml:space="preserve">  科技重大项目</t>
  </si>
  <si>
    <t>2060901</t>
  </si>
  <si>
    <t xml:space="preserve">    科技重大专项</t>
  </si>
  <si>
    <t>2060902</t>
  </si>
  <si>
    <t xml:space="preserve">    重点研发计划</t>
  </si>
  <si>
    <t xml:space="preserve">    其他科技重大项目</t>
  </si>
  <si>
    <t>20699</t>
  </si>
  <si>
    <t xml:space="preserve">  其他科学技术支出</t>
  </si>
  <si>
    <t>2069901</t>
  </si>
  <si>
    <t xml:space="preserve">    科技奖励</t>
  </si>
  <si>
    <t>2069902</t>
  </si>
  <si>
    <t xml:space="preserve">    核应急</t>
  </si>
  <si>
    <t>2069903</t>
  </si>
  <si>
    <t xml:space="preserve">    转制科研机构</t>
  </si>
  <si>
    <t>2069999</t>
  </si>
  <si>
    <t xml:space="preserve">    其他科学技术支出</t>
  </si>
  <si>
    <t>207</t>
  </si>
  <si>
    <t>七、文化旅游体育与传媒支出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</si>
  <si>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</si>
  <si>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</si>
  <si>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</si>
  <si>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</si>
  <si>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</si>
  <si>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</si>
  <si>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 xml:space="preserve">    图书馆</t>
  </si>
  <si>
    <t>2070105</t>
  </si>
  <si>
    <t xml:space="preserve">    文化展示及纪念机构</t>
  </si>
  <si>
    <t>2070106</t>
  </si>
  <si>
    <t xml:space="preserve">    艺术表演场所</t>
  </si>
  <si>
    <t>2070107</t>
  </si>
  <si>
    <t xml:space="preserve">    艺术表演团体</t>
  </si>
  <si>
    <t>2070108</t>
  </si>
  <si>
    <t xml:space="preserve">    文化活动</t>
  </si>
  <si>
    <t>2070109</t>
  </si>
  <si>
    <t xml:space="preserve">    群众文化</t>
  </si>
  <si>
    <t>2070110</t>
  </si>
  <si>
    <t xml:space="preserve">    文化和旅游交流与合作</t>
  </si>
  <si>
    <t>2070111</t>
  </si>
  <si>
    <t xml:space="preserve">    文化创作与保护</t>
  </si>
  <si>
    <t>2070112</t>
  </si>
  <si>
    <t xml:space="preserve">    文化和旅游市场管理</t>
  </si>
  <si>
    <t>2070113</t>
  </si>
  <si>
    <t xml:space="preserve">    旅游宣传</t>
  </si>
  <si>
    <t>2070114</t>
  </si>
  <si>
    <t xml:space="preserve">    文化和旅游管理事务</t>
  </si>
  <si>
    <t>2070199</t>
  </si>
  <si>
    <t xml:space="preserve">    其他文化和旅游支出</t>
  </si>
  <si>
    <t>20702</t>
  </si>
  <si>
    <t xml:space="preserve">  文物</t>
  </si>
  <si>
    <t>2070201</t>
  </si>
  <si>
    <t>2070202</t>
  </si>
  <si>
    <t>2070203</t>
  </si>
  <si>
    <t>2070204</t>
  </si>
  <si>
    <t xml:space="preserve">    文物保护</t>
  </si>
  <si>
    <t>2070205</t>
  </si>
  <si>
    <t xml:space="preserve">    博物馆</t>
  </si>
  <si>
    <t>2070206</t>
  </si>
  <si>
    <t xml:space="preserve">    历史名城与古迹</t>
  </si>
  <si>
    <t>2070299</t>
  </si>
  <si>
    <t xml:space="preserve">    其他文物支出</t>
  </si>
  <si>
    <t>20703</t>
  </si>
  <si>
    <t xml:space="preserve">  体育</t>
  </si>
  <si>
    <t>2070301</t>
  </si>
  <si>
    <t>2070302</t>
  </si>
  <si>
    <t>2070303</t>
  </si>
  <si>
    <t>2070304</t>
  </si>
  <si>
    <t xml:space="preserve">    运动项目管理</t>
  </si>
  <si>
    <t>2070305</t>
  </si>
  <si>
    <t xml:space="preserve">    体育竞赛</t>
  </si>
  <si>
    <t>2070306</t>
  </si>
  <si>
    <t xml:space="preserve">    体育训练</t>
  </si>
  <si>
    <t>2070307</t>
  </si>
  <si>
    <t xml:space="preserve">    体育场馆</t>
  </si>
  <si>
    <t>2070308</t>
  </si>
  <si>
    <t xml:space="preserve">    群众体育</t>
  </si>
  <si>
    <t>2070309</t>
  </si>
  <si>
    <t xml:space="preserve">    体育交流与合作</t>
  </si>
  <si>
    <t>2070399</t>
  </si>
  <si>
    <t xml:space="preserve">    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</si>
  <si>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</si>
  <si>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</si>
  <si>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</si>
  <si>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</si>
  <si>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</si>
  <si>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</si>
  <si>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 xml:space="preserve">    新闻通讯</t>
  </si>
  <si>
    <t>2070605</t>
  </si>
  <si>
    <t xml:space="preserve">    出版发行</t>
  </si>
  <si>
    <t>2070606</t>
  </si>
  <si>
    <t xml:space="preserve">    版权管理</t>
  </si>
  <si>
    <t>2070607</t>
  </si>
  <si>
    <t xml:space="preserve">    电影</t>
  </si>
  <si>
    <t>2070699</t>
  </si>
  <si>
    <t xml:space="preserve">    其他新闻出版电影支出</t>
  </si>
  <si>
    <t>20708</t>
  </si>
  <si>
    <t xml:space="preserve">  广播电视</t>
  </si>
  <si>
    <t>2070801</t>
  </si>
  <si>
    <t>2070802</t>
  </si>
  <si>
    <t>2070803</t>
  </si>
  <si>
    <t>2070804</t>
  </si>
  <si>
    <t xml:space="preserve">    广播</t>
  </si>
  <si>
    <t>2070805</t>
  </si>
  <si>
    <t xml:space="preserve">    电视</t>
  </si>
  <si>
    <t>2070806</t>
  </si>
  <si>
    <t xml:space="preserve">    监测监管</t>
  </si>
  <si>
    <t>2070899</t>
  </si>
  <si>
    <t xml:space="preserve">    其他广播电视支出</t>
  </si>
  <si>
    <t>20799</t>
  </si>
  <si>
    <t xml:space="preserve">  其他文化旅游体育与传媒支出</t>
  </si>
  <si>
    <t>2079902</t>
  </si>
  <si>
    <t xml:space="preserve">    宣传文化发展专项支出</t>
  </si>
  <si>
    <t>2079903</t>
  </si>
  <si>
    <t xml:space="preserve">    文化产业发展专项支出</t>
  </si>
  <si>
    <t>2079999</t>
  </si>
  <si>
    <t xml:space="preserve">    其他文化旅游体育与传媒支出</t>
  </si>
  <si>
    <t>208</t>
  </si>
  <si>
    <t>八、社会保障和就业支出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</si>
  <si>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</si>
  <si>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</si>
  <si>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</si>
  <si>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</si>
  <si>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</si>
  <si>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</si>
  <si>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 xml:space="preserve">    综合业务管理</t>
  </si>
  <si>
    <t>2080105</t>
  </si>
  <si>
    <t xml:space="preserve">    劳动保障监察</t>
  </si>
  <si>
    <t>2080106</t>
  </si>
  <si>
    <t xml:space="preserve">    就业管理事务</t>
  </si>
  <si>
    <t>2080107</t>
  </si>
  <si>
    <t xml:space="preserve">    社会保险业务管理事务</t>
  </si>
  <si>
    <t>2080108</t>
  </si>
  <si>
    <t>2080109</t>
  </si>
  <si>
    <t xml:space="preserve">    社会保险经办机构</t>
  </si>
  <si>
    <t>2080110</t>
  </si>
  <si>
    <t xml:space="preserve">    劳动关系和维权</t>
  </si>
  <si>
    <t>2080111</t>
  </si>
  <si>
    <t xml:space="preserve">    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</si>
  <si>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</si>
  <si>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</si>
  <si>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</si>
  <si>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</si>
  <si>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</si>
  <si>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</si>
  <si>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</si>
  <si>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</si>
  <si>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</si>
  <si>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</si>
  <si>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 xml:space="preserve">    社会组织管理</t>
  </si>
  <si>
    <t>2080207</t>
  </si>
  <si>
    <t xml:space="preserve">    行政区划和地名管理</t>
  </si>
  <si>
    <t>2080208</t>
  </si>
  <si>
    <t xml:space="preserve">    基层政权建设和社区治理</t>
  </si>
  <si>
    <t>2080299</t>
  </si>
  <si>
    <t xml:space="preserve">    其他民政管理事务支出</t>
  </si>
  <si>
    <t>20804</t>
  </si>
  <si>
    <t xml:space="preserve">  补充全国社会保障基金</t>
  </si>
  <si>
    <t>2080402</t>
  </si>
  <si>
    <t xml:space="preserve">    用一般公共预算补充基金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</si>
  <si>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</si>
  <si>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</si>
  <si>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</si>
  <si>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</si>
  <si>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</si>
  <si>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</si>
  <si>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2080503</t>
  </si>
  <si>
    <t xml:space="preserve">    离退休人员管理机构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</si>
  <si>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</si>
  <si>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</si>
  <si>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</si>
  <si>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</si>
  <si>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2080507</t>
  </si>
  <si>
    <t xml:space="preserve">    对机关事业单位基本养老保险基金的补助</t>
  </si>
  <si>
    <t>2080599</t>
  </si>
  <si>
    <t xml:space="preserve">    其他行政事业单位离退休支出</t>
  </si>
  <si>
    <t>20806</t>
  </si>
  <si>
    <t xml:space="preserve">  企业改革补助</t>
  </si>
  <si>
    <t>2080601</t>
  </si>
  <si>
    <t xml:space="preserve">    企业关闭破产补助</t>
  </si>
  <si>
    <t>2080602</t>
  </si>
  <si>
    <t xml:space="preserve">    厂办大集体改革补助</t>
  </si>
  <si>
    <t>2080699</t>
  </si>
  <si>
    <t xml:space="preserve">    其他企业改革发展补助</t>
  </si>
  <si>
    <t>20807</t>
  </si>
  <si>
    <t xml:space="preserve">  就业补助</t>
  </si>
  <si>
    <t>2080701</t>
  </si>
  <si>
    <t xml:space="preserve">    就业创业服务补贴</t>
  </si>
  <si>
    <t>2080702</t>
  </si>
  <si>
    <t xml:space="preserve">    职业培训补贴</t>
  </si>
  <si>
    <t>2080704</t>
  </si>
  <si>
    <t xml:space="preserve">    社会保险补贴</t>
  </si>
  <si>
    <t>2080705</t>
  </si>
  <si>
    <t xml:space="preserve">    公益性岗位补贴</t>
  </si>
  <si>
    <t>2080709</t>
  </si>
  <si>
    <t xml:space="preserve">    职业技能鉴定补贴</t>
  </si>
  <si>
    <t>2080711</t>
  </si>
  <si>
    <t xml:space="preserve">    就业见习补贴</t>
  </si>
  <si>
    <t>2080712</t>
  </si>
  <si>
    <t xml:space="preserve">    高技能人才培养补助</t>
  </si>
  <si>
    <t>2080713</t>
  </si>
  <si>
    <t xml:space="preserve">    求职创业补贴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</si>
  <si>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</si>
  <si>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</si>
  <si>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</si>
  <si>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</si>
  <si>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</si>
  <si>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</si>
  <si>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</si>
  <si>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</si>
  <si>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</si>
  <si>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</si>
  <si>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2080804</t>
  </si>
  <si>
    <t xml:space="preserve">    优抚事业单位支出</t>
  </si>
  <si>
    <t>2080805</t>
  </si>
  <si>
    <t xml:space="preserve">    义务兵优待</t>
  </si>
  <si>
    <t>2080806</t>
  </si>
  <si>
    <t xml:space="preserve">    农村籍退役士兵老年生活补助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</si>
  <si>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</si>
  <si>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</si>
  <si>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</si>
  <si>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</si>
  <si>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</si>
  <si>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</si>
  <si>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2080902</t>
  </si>
  <si>
    <t xml:space="preserve">    军队移交政府的离退休人员安置</t>
  </si>
  <si>
    <t>2080903</t>
  </si>
  <si>
    <t xml:space="preserve">    军队移交政府离退休干部管理机构</t>
  </si>
  <si>
    <t>2080904</t>
  </si>
  <si>
    <t xml:space="preserve">    退役士兵管理教育</t>
  </si>
  <si>
    <t>2080905</t>
  </si>
  <si>
    <t xml:space="preserve">    军队转业干部安置</t>
  </si>
  <si>
    <t>2080999</t>
  </si>
  <si>
    <t xml:space="preserve">    其他退役安置支出</t>
  </si>
  <si>
    <t>20810</t>
  </si>
  <si>
    <t xml:space="preserve">  社会福利</t>
  </si>
  <si>
    <t>2081001</t>
  </si>
  <si>
    <t xml:space="preserve">    儿童福利</t>
  </si>
  <si>
    <t>2081002</t>
  </si>
  <si>
    <t xml:space="preserve">    老年福利</t>
  </si>
  <si>
    <t>2081003</t>
  </si>
  <si>
    <t xml:space="preserve">    康复辅具</t>
  </si>
  <si>
    <t>2081004</t>
  </si>
  <si>
    <t xml:space="preserve">    殡葬</t>
  </si>
  <si>
    <t>2081005</t>
  </si>
  <si>
    <t xml:space="preserve">    社会福利事业单位</t>
  </si>
  <si>
    <t>2081006</t>
  </si>
  <si>
    <t xml:space="preserve">    养老服务</t>
  </si>
  <si>
    <t>2081099</t>
  </si>
  <si>
    <t xml:space="preserve">    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</si>
  <si>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</si>
  <si>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</si>
  <si>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</si>
  <si>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</si>
  <si>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</si>
  <si>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</si>
  <si>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</si>
  <si>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</si>
  <si>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 xml:space="preserve">    残疾人就业和扶贫</t>
  </si>
  <si>
    <t>2081106</t>
  </si>
  <si>
    <t xml:space="preserve">    残疾人体育</t>
  </si>
  <si>
    <t>2081107</t>
  </si>
  <si>
    <t xml:space="preserve">    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</si>
  <si>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</si>
  <si>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</si>
  <si>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</si>
  <si>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</si>
  <si>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</si>
  <si>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</si>
  <si>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</si>
  <si>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2081699</t>
  </si>
  <si>
    <t xml:space="preserve">    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</si>
  <si>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</si>
  <si>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</si>
  <si>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</si>
  <si>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</si>
  <si>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</si>
  <si>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</si>
  <si>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</si>
  <si>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</si>
  <si>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</si>
  <si>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 xml:space="preserve">    临时救助支出</t>
  </si>
  <si>
    <t>2082002</t>
  </si>
  <si>
    <t xml:space="preserve">    流浪乞讨人员救助支出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</si>
  <si>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</si>
  <si>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</si>
  <si>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</si>
  <si>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</si>
  <si>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</si>
  <si>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</si>
  <si>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20824</t>
  </si>
  <si>
    <t xml:space="preserve">  补充道路交通事故社会救助基金</t>
  </si>
  <si>
    <t>2082401</t>
  </si>
  <si>
    <t xml:space="preserve">    交强险增值税补助基金支出</t>
  </si>
  <si>
    <t>2082402</t>
  </si>
  <si>
    <t xml:space="preserve">    交强险罚款收入补助基金支出</t>
  </si>
  <si>
    <t>20825</t>
  </si>
  <si>
    <t xml:space="preserve">  其他生活救助</t>
  </si>
  <si>
    <t>2082501</t>
  </si>
  <si>
    <t xml:space="preserve">    其他城市生活救助</t>
  </si>
  <si>
    <t>2082502</t>
  </si>
  <si>
    <t xml:space="preserve">    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</si>
  <si>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</si>
  <si>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</si>
  <si>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</si>
  <si>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</si>
  <si>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</si>
  <si>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</si>
  <si>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</si>
  <si>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</si>
  <si>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</si>
  <si>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</si>
  <si>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</si>
  <si>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</si>
  <si>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</si>
  <si>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</si>
  <si>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</si>
  <si>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</si>
  <si>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2082799</t>
  </si>
  <si>
    <t xml:space="preserve">    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</si>
  <si>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</si>
  <si>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</si>
  <si>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</si>
  <si>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</si>
  <si>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</si>
  <si>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</si>
  <si>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 xml:space="preserve">    拥军优属</t>
  </si>
  <si>
    <t>2082805</t>
  </si>
  <si>
    <t xml:space="preserve">    部队供应</t>
  </si>
  <si>
    <t>2082850</t>
  </si>
  <si>
    <t>2082899</t>
  </si>
  <si>
    <t xml:space="preserve">    其他退役军人事务管理支出</t>
  </si>
  <si>
    <t>20830</t>
  </si>
  <si>
    <t xml:space="preserve">  财政代缴社会保险费支出</t>
  </si>
  <si>
    <t>2083001</t>
  </si>
  <si>
    <t xml:space="preserve">    财政代缴城乡居民基本养老保险费支出</t>
  </si>
  <si>
    <t>2083099</t>
  </si>
  <si>
    <t xml:space="preserve">    财政代缴其他社会保险费支出</t>
  </si>
  <si>
    <t>20899</t>
  </si>
  <si>
    <t xml:space="preserve">  其他社会保障和就业支出</t>
  </si>
  <si>
    <t>210</t>
  </si>
  <si>
    <t>九、卫生健康支出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</si>
  <si>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</si>
  <si>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</si>
  <si>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</si>
  <si>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</si>
  <si>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</si>
  <si>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</si>
  <si>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</si>
  <si>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</si>
  <si>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</si>
  <si>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</si>
  <si>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</si>
  <si>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</si>
  <si>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</si>
  <si>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</si>
  <si>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 xml:space="preserve">    传染病医院</t>
  </si>
  <si>
    <t>2100204</t>
  </si>
  <si>
    <t xml:space="preserve">    职业病防治医院</t>
  </si>
  <si>
    <t>2100205</t>
  </si>
  <si>
    <t xml:space="preserve">    精神病医院</t>
  </si>
  <si>
    <t>2100206</t>
  </si>
  <si>
    <t xml:space="preserve">    妇幼保健医院</t>
  </si>
  <si>
    <t>2100207</t>
  </si>
  <si>
    <t xml:space="preserve">    儿童医院</t>
  </si>
  <si>
    <t>2100208</t>
  </si>
  <si>
    <t xml:space="preserve">    其他专科医院</t>
  </si>
  <si>
    <t>2100209</t>
  </si>
  <si>
    <t xml:space="preserve">    福利医院</t>
  </si>
  <si>
    <t>2100210</t>
  </si>
  <si>
    <t xml:space="preserve">    行业医院</t>
  </si>
  <si>
    <t>2100211</t>
  </si>
  <si>
    <t xml:space="preserve">    处理医疗欠费</t>
  </si>
  <si>
    <t>2100212</t>
  </si>
  <si>
    <t xml:space="preserve">    康复医院</t>
  </si>
  <si>
    <t>2100299</t>
  </si>
  <si>
    <t xml:space="preserve">    其他公立医院支出</t>
  </si>
  <si>
    <t>21003</t>
  </si>
  <si>
    <t xml:space="preserve">  基层医疗卫生机构</t>
  </si>
  <si>
    <t>2100301</t>
  </si>
  <si>
    <t xml:space="preserve">    城市社区卫生机构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</si>
  <si>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</si>
  <si>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</si>
  <si>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</si>
  <si>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</si>
  <si>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</si>
  <si>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</si>
  <si>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</si>
  <si>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</si>
  <si>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</si>
  <si>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</si>
  <si>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</si>
  <si>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</si>
  <si>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</si>
  <si>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 xml:space="preserve">    精神卫生机构</t>
  </si>
  <si>
    <t>2100405</t>
  </si>
  <si>
    <t xml:space="preserve">    应急救治机构</t>
  </si>
  <si>
    <t>2100406</t>
  </si>
  <si>
    <t xml:space="preserve">    采供血机构</t>
  </si>
  <si>
    <t>2100407</t>
  </si>
  <si>
    <t xml:space="preserve">    其他专业公共卫生机构</t>
  </si>
  <si>
    <t>2100408</t>
  </si>
  <si>
    <t xml:space="preserve">    基本公共卫生服务</t>
  </si>
  <si>
    <t>2100409</t>
  </si>
  <si>
    <t xml:space="preserve">    重大公共卫生服务</t>
  </si>
  <si>
    <t>2100410</t>
  </si>
  <si>
    <t xml:space="preserve">    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</si>
  <si>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</si>
  <si>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</si>
  <si>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</si>
  <si>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</si>
  <si>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</si>
  <si>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 xml:space="preserve">    中医（民族医）药专项</t>
  </si>
  <si>
    <t>2100699</t>
  </si>
  <si>
    <t xml:space="preserve">    其他中医药支出</t>
  </si>
  <si>
    <t>21007</t>
  </si>
  <si>
    <t xml:space="preserve">  计划生育事务</t>
  </si>
  <si>
    <t>2100716</t>
  </si>
  <si>
    <t xml:space="preserve">    计划生育机构</t>
  </si>
  <si>
    <t>2100717</t>
  </si>
  <si>
    <t xml:space="preserve">    计划生育服务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</si>
  <si>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</si>
  <si>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</si>
  <si>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</si>
  <si>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</si>
  <si>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</si>
  <si>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</si>
  <si>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</si>
  <si>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</si>
  <si>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</si>
  <si>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</si>
  <si>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</si>
  <si>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</si>
  <si>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</si>
  <si>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</si>
  <si>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</si>
  <si>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</si>
  <si>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2101202</t>
  </si>
  <si>
    <t xml:space="preserve">    财政对城乡居民基本医疗保险基金的补助</t>
  </si>
  <si>
    <t>2101299</t>
  </si>
  <si>
    <t xml:space="preserve">    财政对其他基本医疗保险基金的补助</t>
  </si>
  <si>
    <t>21013</t>
  </si>
  <si>
    <t xml:space="preserve">  医疗救助</t>
  </si>
  <si>
    <t>2101301</t>
  </si>
  <si>
    <t xml:space="preserve">    城乡医疗救助</t>
  </si>
  <si>
    <t>2101302</t>
  </si>
  <si>
    <t xml:space="preserve">    疾病应急救助</t>
  </si>
  <si>
    <t>2101399</t>
  </si>
  <si>
    <t xml:space="preserve">    其他医疗救助支出</t>
  </si>
  <si>
    <t>21014</t>
  </si>
  <si>
    <t xml:space="preserve">  优抚对象医疗</t>
  </si>
  <si>
    <t>2101401</t>
  </si>
  <si>
    <t xml:space="preserve">    优抚对象医疗补助</t>
  </si>
  <si>
    <t>2101499</t>
  </si>
  <si>
    <t xml:space="preserve">    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</si>
  <si>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</si>
  <si>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</si>
  <si>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</si>
  <si>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</si>
  <si>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</si>
  <si>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</si>
  <si>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</si>
  <si>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 xml:space="preserve">    医疗保障政策管理</t>
  </si>
  <si>
    <t>2101506</t>
  </si>
  <si>
    <t xml:space="preserve">    医疗保障经办事务</t>
  </si>
  <si>
    <t>2101550</t>
  </si>
  <si>
    <t>2101599</t>
  </si>
  <si>
    <t xml:space="preserve">    其他医疗保障管理事务支出</t>
  </si>
  <si>
    <t>21016</t>
  </si>
  <si>
    <t xml:space="preserve">  老龄卫生健康事务</t>
  </si>
  <si>
    <t>2101601</t>
  </si>
  <si>
    <t xml:space="preserve">    老龄卫生健康事务</t>
  </si>
  <si>
    <t>21099</t>
  </si>
  <si>
    <t xml:space="preserve">  其他卫生健康支出</t>
  </si>
  <si>
    <t>2109901</t>
  </si>
  <si>
    <t xml:space="preserve">    其他卫生健康支出</t>
  </si>
  <si>
    <t>211</t>
  </si>
  <si>
    <t>十、节能环保支出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</si>
  <si>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</si>
  <si>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</si>
  <si>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</si>
  <si>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</si>
  <si>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</si>
  <si>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</si>
  <si>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 xml:space="preserve">    生态环境保护宣传</t>
  </si>
  <si>
    <t>2110105</t>
  </si>
  <si>
    <t xml:space="preserve">    环境保护法规、规划及标准</t>
  </si>
  <si>
    <t>2110106</t>
  </si>
  <si>
    <t xml:space="preserve">    生态环境国际合作及履约</t>
  </si>
  <si>
    <t>2110107</t>
  </si>
  <si>
    <t xml:space="preserve">    生态环境保护行政许可</t>
  </si>
  <si>
    <t>2110108</t>
  </si>
  <si>
    <t xml:space="preserve">    应对气候变化管理事务</t>
  </si>
  <si>
    <t>2110199</t>
  </si>
  <si>
    <t xml:space="preserve">    其他环境保护管理事务支出</t>
  </si>
  <si>
    <t>21102</t>
  </si>
  <si>
    <t xml:space="preserve">  环境监测与监察</t>
  </si>
  <si>
    <t>2110203</t>
  </si>
  <si>
    <t xml:space="preserve">    建设项目环评审查与监督</t>
  </si>
  <si>
    <t>2110204</t>
  </si>
  <si>
    <t xml:space="preserve">    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</si>
  <si>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</si>
  <si>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</si>
  <si>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</si>
  <si>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</si>
  <si>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</si>
  <si>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 xml:space="preserve">    大气</t>
  </si>
  <si>
    <t>2110302</t>
  </si>
  <si>
    <t xml:space="preserve">    水体</t>
  </si>
  <si>
    <t>2110303</t>
  </si>
  <si>
    <t xml:space="preserve">    噪声</t>
  </si>
  <si>
    <t>2110304</t>
  </si>
  <si>
    <t xml:space="preserve">    固体废弃物与化学品</t>
  </si>
  <si>
    <t>2110305</t>
  </si>
  <si>
    <t xml:space="preserve">    放射源和放射性废物监管</t>
  </si>
  <si>
    <t>2110306</t>
  </si>
  <si>
    <t xml:space="preserve">    辐射</t>
  </si>
  <si>
    <t>2110399</t>
  </si>
  <si>
    <t xml:space="preserve">    其他污染防治支出</t>
  </si>
  <si>
    <t>21104</t>
  </si>
  <si>
    <t xml:space="preserve">  自然生态保护</t>
  </si>
  <si>
    <t>2110401</t>
  </si>
  <si>
    <t xml:space="preserve">    生态保护</t>
  </si>
  <si>
    <t>2110402</t>
  </si>
  <si>
    <t xml:space="preserve">    农村环境保护</t>
  </si>
  <si>
    <t>2110404</t>
  </si>
  <si>
    <t xml:space="preserve">    生物及物种资源保护</t>
  </si>
  <si>
    <t>2110499</t>
  </si>
  <si>
    <t xml:space="preserve">    其他自然生态保护支出</t>
  </si>
  <si>
    <t>21105</t>
  </si>
  <si>
    <t xml:space="preserve">  天然林保护</t>
  </si>
  <si>
    <t>2110501</t>
  </si>
  <si>
    <t xml:space="preserve">    森林管护</t>
  </si>
  <si>
    <t>2110502</t>
  </si>
  <si>
    <t xml:space="preserve">    社会保险补助</t>
  </si>
  <si>
    <t>2110503</t>
  </si>
  <si>
    <t xml:space="preserve">    政策性社会性支出补助</t>
  </si>
  <si>
    <t>2110506</t>
  </si>
  <si>
    <t xml:space="preserve">    天然林保护工程建设</t>
  </si>
  <si>
    <t>2110507</t>
  </si>
  <si>
    <t xml:space="preserve">    停伐补助</t>
  </si>
  <si>
    <t>2110599</t>
  </si>
  <si>
    <t xml:space="preserve">    其他天然林保护支出</t>
  </si>
  <si>
    <t>21106</t>
  </si>
  <si>
    <t xml:space="preserve">  退耕还林还草</t>
  </si>
  <si>
    <t>2110602</t>
  </si>
  <si>
    <t xml:space="preserve">    退耕现金</t>
  </si>
  <si>
    <t>2110603</t>
  </si>
  <si>
    <t xml:space="preserve">    退耕还林粮食折现补贴</t>
  </si>
  <si>
    <t>2110604</t>
  </si>
  <si>
    <t xml:space="preserve">    退耕还林粮食费用补贴</t>
  </si>
  <si>
    <t>2110605</t>
  </si>
  <si>
    <t xml:space="preserve">    退耕还林工程建设</t>
  </si>
  <si>
    <t>2110699</t>
  </si>
  <si>
    <t xml:space="preserve">    其他退耕还林还草支出</t>
  </si>
  <si>
    <t>21107</t>
  </si>
  <si>
    <t xml:space="preserve">  风沙荒漠治理</t>
  </si>
  <si>
    <t>2110704</t>
  </si>
  <si>
    <t xml:space="preserve">    京津风沙源治理工程建设</t>
  </si>
  <si>
    <t>2110799</t>
  </si>
  <si>
    <t xml:space="preserve">    其他风沙荒漠治理支出</t>
  </si>
  <si>
    <t>21108</t>
  </si>
  <si>
    <t xml:space="preserve">  退牧还草</t>
  </si>
  <si>
    <t>2110804</t>
  </si>
  <si>
    <t xml:space="preserve">    退牧还草工程建设</t>
  </si>
  <si>
    <t>2110899</t>
  </si>
  <si>
    <t xml:space="preserve">    其他退牧还草支出</t>
  </si>
  <si>
    <t>21109</t>
  </si>
  <si>
    <t xml:space="preserve">  已垦草原退耕还草</t>
  </si>
  <si>
    <t>21110</t>
  </si>
  <si>
    <t xml:space="preserve">  能源节约利用</t>
  </si>
  <si>
    <t>21111</t>
  </si>
  <si>
    <t xml:space="preserve">  污染减排</t>
  </si>
  <si>
    <t>2111101</t>
  </si>
  <si>
    <t xml:space="preserve">    生态环境监测与信息</t>
  </si>
  <si>
    <t>2111102</t>
  </si>
  <si>
    <t xml:space="preserve">    生态环境执法监察</t>
  </si>
  <si>
    <t>2111103</t>
  </si>
  <si>
    <t xml:space="preserve">    减排专项支出</t>
  </si>
  <si>
    <t>2111104</t>
  </si>
  <si>
    <t xml:space="preserve">    清洁生产专项支出</t>
  </si>
  <si>
    <t>2111199</t>
  </si>
  <si>
    <t xml:space="preserve">    其他污染减排支出</t>
  </si>
  <si>
    <t>21112</t>
  </si>
  <si>
    <t xml:space="preserve">  可再生能源</t>
  </si>
  <si>
    <t>21113</t>
  </si>
  <si>
    <t xml:space="preserve">  循环经济</t>
  </si>
  <si>
    <t>21114</t>
  </si>
  <si>
    <t xml:space="preserve">  能源管理事务</t>
  </si>
  <si>
    <t>2111401</t>
  </si>
  <si>
    <t>2111402</t>
  </si>
  <si>
    <t>2111403</t>
  </si>
  <si>
    <t>2111404</t>
  </si>
  <si>
    <t xml:space="preserve">    能源预测预警</t>
  </si>
  <si>
    <t>2111405</t>
  </si>
  <si>
    <t xml:space="preserve">    能源战略规划与实施</t>
  </si>
  <si>
    <t>2111406</t>
  </si>
  <si>
    <t xml:space="preserve">    能源科技装备</t>
  </si>
  <si>
    <t>2111407</t>
  </si>
  <si>
    <t xml:space="preserve">    能源行业管理</t>
  </si>
  <si>
    <t>2111408</t>
  </si>
  <si>
    <t xml:space="preserve">    能源管理</t>
  </si>
  <si>
    <t>2111409</t>
  </si>
  <si>
    <t xml:space="preserve">    石油储备发展管理</t>
  </si>
  <si>
    <t>2111410</t>
  </si>
  <si>
    <t xml:space="preserve">    能源调查</t>
  </si>
  <si>
    <t>2111411</t>
  </si>
  <si>
    <t>2111413</t>
  </si>
  <si>
    <t xml:space="preserve">    农村电网建设</t>
  </si>
  <si>
    <t>2111450</t>
  </si>
  <si>
    <t>2111499</t>
  </si>
  <si>
    <t xml:space="preserve">    其他能源管理事务支出</t>
  </si>
  <si>
    <t>21199</t>
  </si>
  <si>
    <t xml:space="preserve">  其他节能环保支出</t>
  </si>
  <si>
    <t>212</t>
  </si>
  <si>
    <t>十一、城乡社区支出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</si>
  <si>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</si>
  <si>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</si>
  <si>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</si>
  <si>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</si>
  <si>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</si>
  <si>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</si>
  <si>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</si>
  <si>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</si>
  <si>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 xml:space="preserve">    工程建设标准规范编制与监管</t>
  </si>
  <si>
    <t>2120106</t>
  </si>
  <si>
    <t xml:space="preserve">    工程建设管理</t>
  </si>
  <si>
    <t>2120107</t>
  </si>
  <si>
    <t xml:space="preserve">    市政公用行业市场监管</t>
  </si>
  <si>
    <t>2120109</t>
  </si>
  <si>
    <t xml:space="preserve">    住宅建设与房地产市场监管</t>
  </si>
  <si>
    <t>2120110</t>
  </si>
  <si>
    <t xml:space="preserve">    执业资格注册、资质审查</t>
  </si>
  <si>
    <t>2120199</t>
  </si>
  <si>
    <t xml:space="preserve">    其他城乡社区管理事务支出</t>
  </si>
  <si>
    <t>21202</t>
  </si>
  <si>
    <t xml:space="preserve">  城乡社区规划与管理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</si>
  <si>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</si>
  <si>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</si>
  <si>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</si>
  <si>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</si>
  <si>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</si>
  <si>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</si>
  <si>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</si>
  <si>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</si>
  <si>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21206</t>
  </si>
  <si>
    <t xml:space="preserve">  建设市场管理与监督</t>
  </si>
  <si>
    <t>21299</t>
  </si>
  <si>
    <t xml:space="preserve">  其他城乡社区支出</t>
  </si>
  <si>
    <t>213</t>
  </si>
  <si>
    <t>十二、农林水支出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</si>
  <si>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</si>
  <si>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</si>
  <si>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</si>
  <si>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</si>
  <si>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</si>
  <si>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</si>
  <si>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</si>
  <si>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 xml:space="preserve">    农垦运行</t>
  </si>
  <si>
    <t>2130106</t>
  </si>
  <si>
    <t xml:space="preserve">    科技转化与推广服务</t>
  </si>
  <si>
    <t>2130108</t>
  </si>
  <si>
    <t xml:space="preserve">    病虫害控制</t>
  </si>
  <si>
    <t>2130109</t>
  </si>
  <si>
    <t xml:space="preserve">    农产品质量安全</t>
  </si>
  <si>
    <t>2130110</t>
  </si>
  <si>
    <t xml:space="preserve">    执法监管</t>
  </si>
  <si>
    <t>2130111</t>
  </si>
  <si>
    <t xml:space="preserve">    统计监测与信息服务</t>
  </si>
  <si>
    <t>2130112</t>
  </si>
  <si>
    <t xml:space="preserve">    行业业务管理</t>
  </si>
  <si>
    <t>2130114</t>
  </si>
  <si>
    <t xml:space="preserve">    对外交流与合作</t>
  </si>
  <si>
    <t>2130119</t>
  </si>
  <si>
    <t xml:space="preserve">    防灾救灾</t>
  </si>
  <si>
    <t>2130120</t>
  </si>
  <si>
    <t xml:space="preserve">    稳定农民收入补贴</t>
  </si>
  <si>
    <t>2130121</t>
  </si>
  <si>
    <t xml:space="preserve">    农业结构调整补贴</t>
  </si>
  <si>
    <t>2130122</t>
  </si>
  <si>
    <t xml:space="preserve">    农业生产发展</t>
  </si>
  <si>
    <t>2130124</t>
  </si>
  <si>
    <t xml:space="preserve">    农村合作经济</t>
  </si>
  <si>
    <t>2130125</t>
  </si>
  <si>
    <t xml:space="preserve">    农产品加工与促销</t>
  </si>
  <si>
    <t>2130126</t>
  </si>
  <si>
    <t xml:space="preserve">    农村社会事业</t>
  </si>
  <si>
    <t>2130135</t>
  </si>
  <si>
    <t xml:space="preserve">    农业资源保护修复与利用</t>
  </si>
  <si>
    <t>2130142</t>
  </si>
  <si>
    <t xml:space="preserve">    农村道路建设</t>
  </si>
  <si>
    <t>2130148</t>
  </si>
  <si>
    <t xml:space="preserve">    成品油价格改革对渔业的补贴</t>
  </si>
  <si>
    <t>2130152</t>
  </si>
  <si>
    <t xml:space="preserve">    对高校毕业生到基层任职补助</t>
  </si>
  <si>
    <t>2130153</t>
  </si>
  <si>
    <t xml:space="preserve">    农田建设</t>
  </si>
  <si>
    <t>2130199</t>
  </si>
  <si>
    <t xml:space="preserve">    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</si>
  <si>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</si>
  <si>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</si>
  <si>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</si>
  <si>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</si>
  <si>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</si>
  <si>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</si>
  <si>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</si>
  <si>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</si>
  <si>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 xml:space="preserve">    森林资源培育</t>
  </si>
  <si>
    <t>2130206</t>
  </si>
  <si>
    <t xml:space="preserve">    技术推广与转化</t>
  </si>
  <si>
    <t>2130207</t>
  </si>
  <si>
    <t xml:space="preserve">    森林资源管理</t>
  </si>
  <si>
    <t>2130209</t>
  </si>
  <si>
    <t xml:space="preserve">    森林生态效益补偿</t>
  </si>
  <si>
    <t>2130210</t>
  </si>
  <si>
    <t xml:space="preserve">    自然保护区等管理</t>
  </si>
  <si>
    <t>2130211</t>
  </si>
  <si>
    <t xml:space="preserve">    动植物保护</t>
  </si>
  <si>
    <t>2130212</t>
  </si>
  <si>
    <t xml:space="preserve">    湿地保护</t>
  </si>
  <si>
    <t>2130213</t>
  </si>
  <si>
    <t xml:space="preserve">    执法与监督</t>
  </si>
  <si>
    <t>2130217</t>
  </si>
  <si>
    <t xml:space="preserve">    防沙治沙</t>
  </si>
  <si>
    <t>2130220</t>
  </si>
  <si>
    <t xml:space="preserve">    对外合作与交流</t>
  </si>
  <si>
    <t>2130221</t>
  </si>
  <si>
    <t xml:space="preserve">    产业化管理</t>
  </si>
  <si>
    <t>2130223</t>
  </si>
  <si>
    <t xml:space="preserve">    信息管理</t>
  </si>
  <si>
    <t>2130226</t>
  </si>
  <si>
    <t xml:space="preserve">    林区公共支出</t>
  </si>
  <si>
    <t>2130227</t>
  </si>
  <si>
    <t xml:space="preserve">    贷款贴息</t>
  </si>
  <si>
    <t>2130232</t>
  </si>
  <si>
    <t xml:space="preserve">    成品油价格改革对林业的补贴</t>
  </si>
  <si>
    <t>2130234</t>
  </si>
  <si>
    <t xml:space="preserve">    林业草原防灾减灾</t>
  </si>
  <si>
    <t>2130235</t>
  </si>
  <si>
    <t xml:space="preserve">    国家公园</t>
  </si>
  <si>
    <t>2130236</t>
  </si>
  <si>
    <t xml:space="preserve">    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</si>
  <si>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</si>
  <si>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</si>
  <si>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</si>
  <si>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</si>
  <si>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</si>
  <si>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</si>
  <si>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</si>
  <si>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</si>
  <si>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</si>
  <si>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 xml:space="preserve">    水利行业业务管理</t>
  </si>
  <si>
    <t>2130305</t>
  </si>
  <si>
    <t xml:space="preserve">    水利工程建设</t>
  </si>
  <si>
    <t>2130306</t>
  </si>
  <si>
    <t xml:space="preserve">    水利工程运行与维护</t>
  </si>
  <si>
    <t>2130307</t>
  </si>
  <si>
    <t xml:space="preserve">    长江黄河等流域管理</t>
  </si>
  <si>
    <t>2130308</t>
  </si>
  <si>
    <t xml:space="preserve">    水利前期工作</t>
  </si>
  <si>
    <t>2130309</t>
  </si>
  <si>
    <t xml:space="preserve">    水利执法监督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</si>
  <si>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</si>
  <si>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</si>
  <si>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</si>
  <si>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</si>
  <si>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</si>
  <si>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</si>
  <si>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</si>
  <si>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</si>
  <si>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</si>
  <si>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</si>
  <si>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>2130315</t>
  </si>
  <si>
    <t xml:space="preserve">    抗旱</t>
  </si>
  <si>
    <t>2130316</t>
  </si>
  <si>
    <t xml:space="preserve">    农村水利</t>
  </si>
  <si>
    <t>2130317</t>
  </si>
  <si>
    <t xml:space="preserve">    水利技术推广</t>
  </si>
  <si>
    <t>2130318</t>
  </si>
  <si>
    <t xml:space="preserve">    国际河流治理与管理</t>
  </si>
  <si>
    <t>2130319</t>
  </si>
  <si>
    <t xml:space="preserve">    江河湖库水系综合整治</t>
  </si>
  <si>
    <t>2130321</t>
  </si>
  <si>
    <t xml:space="preserve">    大中型水库移民后期扶持专项支出</t>
  </si>
  <si>
    <t>2130322</t>
  </si>
  <si>
    <t xml:space="preserve">    水利安全监督</t>
  </si>
  <si>
    <t>2130333</t>
  </si>
  <si>
    <t>2130334</t>
  </si>
  <si>
    <t xml:space="preserve">    水利建设征地及移民支出</t>
  </si>
  <si>
    <t>2130335</t>
  </si>
  <si>
    <t xml:space="preserve">    农村人畜饮水</t>
  </si>
  <si>
    <t>2130336</t>
  </si>
  <si>
    <t xml:space="preserve">    南水北调工程建设</t>
  </si>
  <si>
    <t>2130337</t>
  </si>
  <si>
    <t xml:space="preserve">    南水北调工程管理</t>
  </si>
  <si>
    <t>2130399</t>
  </si>
  <si>
    <t xml:space="preserve">    其他水利支出</t>
  </si>
  <si>
    <t>21305</t>
  </si>
  <si>
    <t>2130501</t>
  </si>
  <si>
    <t>2130502</t>
  </si>
  <si>
    <t>2130503</t>
  </si>
  <si>
    <t>2130504</t>
  </si>
  <si>
    <t xml:space="preserve">    农村基础设施建设</t>
  </si>
  <si>
    <t>2130505</t>
  </si>
  <si>
    <t xml:space="preserve">    生产发展</t>
  </si>
  <si>
    <t>2130506</t>
  </si>
  <si>
    <t xml:space="preserve">    社会发展</t>
  </si>
  <si>
    <t>2130507</t>
  </si>
  <si>
    <t xml:space="preserve">    扶贫贷款奖补和贴息</t>
  </si>
  <si>
    <t>2130508</t>
  </si>
  <si>
    <t xml:space="preserve">    “三西”农业建设专项补助</t>
  </si>
  <si>
    <t>2130550</t>
  </si>
  <si>
    <t xml:space="preserve">    扶贫事业机构</t>
  </si>
  <si>
    <t>2130599</t>
  </si>
  <si>
    <t xml:space="preserve">    其他扶贫支出</t>
  </si>
  <si>
    <t>21307</t>
  </si>
  <si>
    <t xml:space="preserve">  农村综合改革</t>
  </si>
  <si>
    <t>2130701</t>
  </si>
  <si>
    <t xml:space="preserve">    对村级一事一议的补助</t>
  </si>
  <si>
    <t>2130704</t>
  </si>
  <si>
    <t xml:space="preserve">    国有农场办社会职能改革补助</t>
  </si>
  <si>
    <t>2130705</t>
  </si>
  <si>
    <t xml:space="preserve">    对村民委员会和村党支部的补助</t>
  </si>
  <si>
    <t>2130706</t>
  </si>
  <si>
    <t xml:space="preserve">    对村集体经济组织的补助</t>
  </si>
  <si>
    <t>2130707</t>
  </si>
  <si>
    <t xml:space="preserve">    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</si>
  <si>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</si>
  <si>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</si>
  <si>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</si>
  <si>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</si>
  <si>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</si>
  <si>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 xml:space="preserve">    支持农村金融机构</t>
  </si>
  <si>
    <t>2130802</t>
  </si>
  <si>
    <t xml:space="preserve">    涉农贷款增量奖励</t>
  </si>
  <si>
    <t>2130803</t>
  </si>
  <si>
    <t xml:space="preserve">    农业保险保费补贴</t>
  </si>
  <si>
    <t>2130804</t>
  </si>
  <si>
    <t xml:space="preserve">    创业担保贷款贴息</t>
  </si>
  <si>
    <t>2130805</t>
  </si>
  <si>
    <t xml:space="preserve">    补充创业担保贷款基金</t>
  </si>
  <si>
    <t>2130899</t>
  </si>
  <si>
    <t xml:space="preserve">    其他普惠金融发展支出</t>
  </si>
  <si>
    <t>21309</t>
  </si>
  <si>
    <t xml:space="preserve">  目标价格补贴</t>
  </si>
  <si>
    <t>2130901</t>
  </si>
  <si>
    <t xml:space="preserve">    棉花目标价格补贴</t>
  </si>
  <si>
    <t>2130999</t>
  </si>
  <si>
    <t xml:space="preserve">    其他目标价格补贴</t>
  </si>
  <si>
    <t>21399</t>
  </si>
  <si>
    <t xml:space="preserve">  其他农林水支出</t>
  </si>
  <si>
    <t>2139901</t>
  </si>
  <si>
    <t xml:space="preserve">    化解其他公益性乡村债务支出</t>
  </si>
  <si>
    <t>2139999</t>
  </si>
  <si>
    <t xml:space="preserve">    其他农林水支出</t>
  </si>
  <si>
    <t>214</t>
  </si>
  <si>
    <t>十三、交通运输支出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</si>
  <si>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</si>
  <si>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</si>
  <si>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</si>
  <si>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</si>
  <si>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</si>
  <si>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</si>
  <si>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</si>
  <si>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</si>
  <si>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</si>
  <si>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2140109</t>
  </si>
  <si>
    <t xml:space="preserve">    交通运输信息化建设</t>
  </si>
  <si>
    <t>2140110</t>
  </si>
  <si>
    <t xml:space="preserve">    公路和运输安全</t>
  </si>
  <si>
    <t>2140111</t>
  </si>
  <si>
    <t xml:space="preserve">    公路还贷专项</t>
  </si>
  <si>
    <t>2140112</t>
  </si>
  <si>
    <t xml:space="preserve">    公路运输管理</t>
  </si>
  <si>
    <t>2140114</t>
  </si>
  <si>
    <t xml:space="preserve">    公路和运输技术标准化建设</t>
  </si>
  <si>
    <t>2140122</t>
  </si>
  <si>
    <t xml:space="preserve">    港口设施</t>
  </si>
  <si>
    <t>2140123</t>
  </si>
  <si>
    <t xml:space="preserve">    航道维护</t>
  </si>
  <si>
    <t>2140127</t>
  </si>
  <si>
    <t xml:space="preserve">    船舶检验</t>
  </si>
  <si>
    <t>2140128</t>
  </si>
  <si>
    <t xml:space="preserve">    救助打捞</t>
  </si>
  <si>
    <t>2140129</t>
  </si>
  <si>
    <t xml:space="preserve">    内河运输</t>
  </si>
  <si>
    <t>2140130</t>
  </si>
  <si>
    <t xml:space="preserve">    远洋运输</t>
  </si>
  <si>
    <t>2140131</t>
  </si>
  <si>
    <t xml:space="preserve">    海事管理</t>
  </si>
  <si>
    <t>2140133</t>
  </si>
  <si>
    <t xml:space="preserve">    航标事业发展支出</t>
  </si>
  <si>
    <t>2140136</t>
  </si>
  <si>
    <t xml:space="preserve">    水路运输管理支出</t>
  </si>
  <si>
    <t>2140138</t>
  </si>
  <si>
    <t xml:space="preserve">    口岸建设</t>
  </si>
  <si>
    <t>2140139</t>
  </si>
  <si>
    <t xml:space="preserve">    取消政府还贷二级公路收费专项支出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</si>
  <si>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</si>
  <si>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</si>
  <si>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</si>
  <si>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</si>
  <si>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</si>
  <si>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</si>
  <si>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</si>
  <si>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</si>
  <si>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 xml:space="preserve">    铁路路网建设</t>
  </si>
  <si>
    <t>2140205</t>
  </si>
  <si>
    <t xml:space="preserve">    铁路还贷专项</t>
  </si>
  <si>
    <t>2140206</t>
  </si>
  <si>
    <t xml:space="preserve">    铁路安全</t>
  </si>
  <si>
    <t>2140207</t>
  </si>
  <si>
    <t xml:space="preserve">    铁路专项运输</t>
  </si>
  <si>
    <t>2140208</t>
  </si>
  <si>
    <t xml:space="preserve">    行业监管</t>
  </si>
  <si>
    <t>2140299</t>
  </si>
  <si>
    <t xml:space="preserve">    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</si>
  <si>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</si>
  <si>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</si>
  <si>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</si>
  <si>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</si>
  <si>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</si>
  <si>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</si>
  <si>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 xml:space="preserve">    机场建设</t>
  </si>
  <si>
    <t>2140305</t>
  </si>
  <si>
    <t xml:space="preserve">    空管系统建设</t>
  </si>
  <si>
    <t>2140306</t>
  </si>
  <si>
    <t xml:space="preserve">    民航还贷专项支出</t>
  </si>
  <si>
    <t>2140307</t>
  </si>
  <si>
    <t xml:space="preserve">    民用航空安全</t>
  </si>
  <si>
    <t>2140308</t>
  </si>
  <si>
    <t xml:space="preserve">    民航专项运输</t>
  </si>
  <si>
    <t>2140399</t>
  </si>
  <si>
    <t xml:space="preserve">    其他民用航空运输支出</t>
  </si>
  <si>
    <t>21404</t>
  </si>
  <si>
    <t xml:space="preserve">  成品油价格改革对交通运输的补贴</t>
  </si>
  <si>
    <t>2140401</t>
  </si>
  <si>
    <t xml:space="preserve">    对城市公交的补贴</t>
  </si>
  <si>
    <t>2140402</t>
  </si>
  <si>
    <t xml:space="preserve">    对农村道路客运的补贴</t>
  </si>
  <si>
    <t>2140403</t>
  </si>
  <si>
    <t xml:space="preserve">    对出租车的补贴</t>
  </si>
  <si>
    <t>2140499</t>
  </si>
  <si>
    <t xml:space="preserve">    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</si>
  <si>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</si>
  <si>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</si>
  <si>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</si>
  <si>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</si>
  <si>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</si>
  <si>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</si>
  <si>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</si>
  <si>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 xml:space="preserve">    邮政普遍服务与特殊服务</t>
  </si>
  <si>
    <t>2140599</t>
  </si>
  <si>
    <t xml:space="preserve">    其他邮政业支出</t>
  </si>
  <si>
    <t>21406</t>
  </si>
  <si>
    <t xml:space="preserve">  车辆购置税支出</t>
  </si>
  <si>
    <t>2140601</t>
  </si>
  <si>
    <t xml:space="preserve">    车辆购置税用于公路等基础设施建设支出</t>
  </si>
  <si>
    <t>2140602</t>
  </si>
  <si>
    <t xml:space="preserve">    车辆购置税用于农村公路建设支出</t>
  </si>
  <si>
    <t>2140603</t>
  </si>
  <si>
    <t xml:space="preserve">    车辆购置税用于老旧汽车报废更新补贴</t>
  </si>
  <si>
    <t>2140699</t>
  </si>
  <si>
    <t xml:space="preserve">    车辆购置税其他支出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</si>
  <si>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</si>
  <si>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</si>
  <si>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</si>
  <si>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</si>
  <si>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</si>
  <si>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 xml:space="preserve">    其他交通运输支出</t>
  </si>
  <si>
    <t>215</t>
  </si>
  <si>
    <t>十四、资源勘探工业信息等支出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</si>
  <si>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</si>
  <si>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</si>
  <si>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</si>
  <si>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</si>
  <si>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</si>
  <si>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</si>
  <si>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 xml:space="preserve">    煤炭勘探开采和洗选</t>
  </si>
  <si>
    <t>2150105</t>
  </si>
  <si>
    <t xml:space="preserve">    石油和天然气勘探开采</t>
  </si>
  <si>
    <t>2150106</t>
  </si>
  <si>
    <t xml:space="preserve">    黑色金属矿勘探和采选</t>
  </si>
  <si>
    <t>2150107</t>
  </si>
  <si>
    <t xml:space="preserve">    有色金属矿勘探和采选</t>
  </si>
  <si>
    <t>2150108</t>
  </si>
  <si>
    <t xml:space="preserve">    非金属矿勘探和采选</t>
  </si>
  <si>
    <t>2150199</t>
  </si>
  <si>
    <t xml:space="preserve">    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</si>
  <si>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</si>
  <si>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</si>
  <si>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</si>
  <si>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</si>
  <si>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</si>
  <si>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</si>
  <si>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 xml:space="preserve">    纺织业</t>
  </si>
  <si>
    <t>2150205</t>
  </si>
  <si>
    <t xml:space="preserve">    医药制造业</t>
  </si>
  <si>
    <t>2150206</t>
  </si>
  <si>
    <t xml:space="preserve">    非金属矿物制品业</t>
  </si>
  <si>
    <t>2150207</t>
  </si>
  <si>
    <t xml:space="preserve">    通信设备、计算机及其他电子设备制造业</t>
  </si>
  <si>
    <t>2150208</t>
  </si>
  <si>
    <t xml:space="preserve">    交通运输设备制造业</t>
  </si>
  <si>
    <t>2150209</t>
  </si>
  <si>
    <t xml:space="preserve">    电气机械及器材制造业</t>
  </si>
  <si>
    <t>2150210</t>
  </si>
  <si>
    <t xml:space="preserve">    工艺品及其他制造业</t>
  </si>
  <si>
    <t>2150212</t>
  </si>
  <si>
    <t xml:space="preserve">    石油加工、炼焦及核燃料加工业</t>
  </si>
  <si>
    <t>2150213</t>
  </si>
  <si>
    <t xml:space="preserve">    化学原料及化学制品制造业</t>
  </si>
  <si>
    <t>2150214</t>
  </si>
  <si>
    <t xml:space="preserve">    黑色金属冶炼及压延加工业</t>
  </si>
  <si>
    <t>2150215</t>
  </si>
  <si>
    <t xml:space="preserve">    有色金属冶炼及压延加工业</t>
  </si>
  <si>
    <t>2150299</t>
  </si>
  <si>
    <t xml:space="preserve">    其他制造业支出</t>
  </si>
  <si>
    <t>21503</t>
  </si>
  <si>
    <t xml:space="preserve">  建筑业</t>
  </si>
  <si>
    <t>2150301</t>
  </si>
  <si>
    <t>2150302</t>
  </si>
  <si>
    <t>2150303</t>
  </si>
  <si>
    <t>2150399</t>
  </si>
  <si>
    <t xml:space="preserve">    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</si>
  <si>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</si>
  <si>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</si>
  <si>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</si>
  <si>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</si>
  <si>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</si>
  <si>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</si>
  <si>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 xml:space="preserve">    战备应急</t>
  </si>
  <si>
    <t>2150506</t>
  </si>
  <si>
    <t xml:space="preserve">    信息安全建设</t>
  </si>
  <si>
    <t>2150507</t>
  </si>
  <si>
    <t xml:space="preserve">    专用通信</t>
  </si>
  <si>
    <t>2150508</t>
  </si>
  <si>
    <t xml:space="preserve">    无线电监管</t>
  </si>
  <si>
    <t>2150509</t>
  </si>
  <si>
    <t xml:space="preserve">    工业和信息产业战略研究与标准制定</t>
  </si>
  <si>
    <t>2150510</t>
  </si>
  <si>
    <t xml:space="preserve">    工业和信息产业支持</t>
  </si>
  <si>
    <t>2150511</t>
  </si>
  <si>
    <t xml:space="preserve">    电子专项工程</t>
  </si>
  <si>
    <t>2150513</t>
  </si>
  <si>
    <t>2150515</t>
  </si>
  <si>
    <t xml:space="preserve">    技术基础研究</t>
  </si>
  <si>
    <t>2150599</t>
  </si>
  <si>
    <t xml:space="preserve">    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</si>
  <si>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</si>
  <si>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</si>
  <si>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</si>
  <si>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</si>
  <si>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</si>
  <si>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</si>
  <si>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 xml:space="preserve">    国有企业监事会专项</t>
  </si>
  <si>
    <t>2150705</t>
  </si>
  <si>
    <t xml:space="preserve">    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</si>
  <si>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</si>
  <si>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</si>
  <si>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</si>
  <si>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</si>
  <si>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</si>
  <si>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</si>
  <si>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</si>
  <si>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</si>
  <si>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 xml:space="preserve">    科技型中小企业技术创新基金</t>
  </si>
  <si>
    <t>2150805</t>
  </si>
  <si>
    <t xml:space="preserve">    中小企业发展专项</t>
  </si>
  <si>
    <t>2150899</t>
  </si>
  <si>
    <t xml:space="preserve">    其他支持中小企业发展和管理支出</t>
  </si>
  <si>
    <t>21599</t>
  </si>
  <si>
    <t xml:space="preserve">  其他资源勘探工业信息等支出</t>
  </si>
  <si>
    <t>2159901</t>
  </si>
  <si>
    <t xml:space="preserve">    黄金事务</t>
  </si>
  <si>
    <t>2159904</t>
  </si>
  <si>
    <t xml:space="preserve">    技术改造支出</t>
  </si>
  <si>
    <t>2159905</t>
  </si>
  <si>
    <t xml:space="preserve">    中药材扶持资金支出</t>
  </si>
  <si>
    <t>2159906</t>
  </si>
  <si>
    <t xml:space="preserve">    重点产业振兴和技术改造项目贷款贴息</t>
  </si>
  <si>
    <t>2159999</t>
  </si>
  <si>
    <t xml:space="preserve">    其他资源勘探工业信息等支出</t>
  </si>
  <si>
    <t>216</t>
  </si>
  <si>
    <t>十五、商业服务业等支出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</si>
  <si>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</si>
  <si>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</si>
  <si>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</si>
  <si>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</si>
  <si>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</si>
  <si>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</si>
  <si>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 xml:space="preserve">    食品流通安全补贴</t>
  </si>
  <si>
    <t>2160217</t>
  </si>
  <si>
    <t xml:space="preserve">    市场监测及信息管理</t>
  </si>
  <si>
    <t>2160218</t>
  </si>
  <si>
    <t xml:space="preserve">    民贸企业补贴</t>
  </si>
  <si>
    <t>2160219</t>
  </si>
  <si>
    <t xml:space="preserve">    民贸民品贷款贴息</t>
  </si>
  <si>
    <t>2160250</t>
  </si>
  <si>
    <t>2160299</t>
  </si>
  <si>
    <t xml:space="preserve">    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</si>
  <si>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</si>
  <si>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</si>
  <si>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</si>
  <si>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</si>
  <si>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</si>
  <si>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</si>
  <si>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 xml:space="preserve">    外商投资环境建设补助资金</t>
  </si>
  <si>
    <t>2160699</t>
  </si>
  <si>
    <t xml:space="preserve">    其他涉外发展服务支出</t>
  </si>
  <si>
    <t>21699</t>
  </si>
  <si>
    <t xml:space="preserve">  其他商业服务业等支出</t>
  </si>
  <si>
    <t>2169901</t>
  </si>
  <si>
    <t xml:space="preserve">    服务业基础设施建设</t>
  </si>
  <si>
    <t>2169999</t>
  </si>
  <si>
    <t xml:space="preserve">    其他商业服务业等支出</t>
  </si>
  <si>
    <t>217</t>
  </si>
  <si>
    <t>十六、金融支出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</si>
  <si>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</si>
  <si>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</si>
  <si>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</si>
  <si>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</si>
  <si>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</si>
  <si>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</si>
  <si>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 xml:space="preserve">    安全防卫</t>
  </si>
  <si>
    <t>2170150</t>
  </si>
  <si>
    <t>2170199</t>
  </si>
  <si>
    <t xml:space="preserve">    金融部门其他行政支出</t>
  </si>
  <si>
    <t>21703</t>
  </si>
  <si>
    <t xml:space="preserve">  金融发展支出</t>
  </si>
  <si>
    <t>2170301</t>
  </si>
  <si>
    <t xml:space="preserve">    政策性银行亏损补贴</t>
  </si>
  <si>
    <t>2170302</t>
  </si>
  <si>
    <t xml:space="preserve">    利息费用补贴支出</t>
  </si>
  <si>
    <t>2170303</t>
  </si>
  <si>
    <t xml:space="preserve">    补充资本金</t>
  </si>
  <si>
    <t>2170304</t>
  </si>
  <si>
    <t xml:space="preserve">    风险基金补助</t>
  </si>
  <si>
    <t>2170399</t>
  </si>
  <si>
    <t xml:space="preserve">    其他金融发展支出</t>
  </si>
  <si>
    <t>21799</t>
  </si>
  <si>
    <t xml:space="preserve">  其他金融支出</t>
  </si>
  <si>
    <t>219</t>
  </si>
  <si>
    <t>十七、援助其他地区支出</t>
  </si>
  <si>
    <t>21901</t>
  </si>
  <si>
    <t xml:space="preserve">  一般公共服务</t>
  </si>
  <si>
    <t>21902</t>
  </si>
  <si>
    <t xml:space="preserve">  教育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</si>
  <si>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</si>
  <si>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</si>
  <si>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</si>
  <si>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</si>
  <si>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</si>
  <si>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</si>
  <si>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</si>
  <si>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</si>
  <si>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</si>
  <si>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</si>
  <si>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</si>
  <si>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</si>
  <si>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</si>
  <si>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 xml:space="preserve">  其他支出</t>
  </si>
  <si>
    <t>220</t>
  </si>
  <si>
    <t>十八、自然资源海洋气象等支出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</si>
  <si>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</si>
  <si>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</si>
  <si>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</si>
  <si>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</si>
  <si>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</si>
  <si>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</si>
  <si>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 xml:space="preserve">    自然资源规划及管理</t>
  </si>
  <si>
    <t>2200106</t>
  </si>
  <si>
    <t xml:space="preserve">    自然资源利用与保护</t>
  </si>
  <si>
    <t>2200107</t>
  </si>
  <si>
    <t xml:space="preserve">    自然资源社会公益服务</t>
  </si>
  <si>
    <t>2200108</t>
  </si>
  <si>
    <t xml:space="preserve">    自然资源行业业务管理</t>
  </si>
  <si>
    <t>2200109</t>
  </si>
  <si>
    <t xml:space="preserve">    自然资源调查与确权登记</t>
  </si>
  <si>
    <t>2200112</t>
  </si>
  <si>
    <t xml:space="preserve">    土地资源储备支出</t>
  </si>
  <si>
    <t>2200113</t>
  </si>
  <si>
    <t xml:space="preserve">    地质矿产资源与环境调查</t>
  </si>
  <si>
    <t>2200114</t>
  </si>
  <si>
    <t xml:space="preserve">    地质勘查与矿产资源管理</t>
  </si>
  <si>
    <t>2200115</t>
  </si>
  <si>
    <t xml:space="preserve">    地质转产项目财政贴息</t>
  </si>
  <si>
    <t>2200116</t>
  </si>
  <si>
    <t xml:space="preserve">    国外风险勘查</t>
  </si>
  <si>
    <t>2200119</t>
  </si>
  <si>
    <t xml:space="preserve">    地质勘查基金（周转金）支出</t>
  </si>
  <si>
    <t>2200120</t>
  </si>
  <si>
    <t xml:space="preserve">    海域与海岛管理</t>
  </si>
  <si>
    <t>2200121</t>
  </si>
  <si>
    <t xml:space="preserve">    自然资源国际合作与海洋权益维护</t>
  </si>
  <si>
    <t>2200122</t>
  </si>
  <si>
    <t xml:space="preserve">    自然资源卫星</t>
  </si>
  <si>
    <t>2200123</t>
  </si>
  <si>
    <t xml:space="preserve">    极地考察</t>
  </si>
  <si>
    <t>2200124</t>
  </si>
  <si>
    <t xml:space="preserve">    深海调查与资源开发</t>
  </si>
  <si>
    <t>2200125</t>
  </si>
  <si>
    <t xml:space="preserve">    海港航标维护</t>
  </si>
  <si>
    <t>2200126</t>
  </si>
  <si>
    <t xml:space="preserve">    海水淡化</t>
  </si>
  <si>
    <t>2200127</t>
  </si>
  <si>
    <t xml:space="preserve">    无居民海岛使用金支出</t>
  </si>
  <si>
    <t>2200128</t>
  </si>
  <si>
    <t xml:space="preserve">    海洋战略规划与预警监测</t>
  </si>
  <si>
    <t>2200129</t>
  </si>
  <si>
    <t xml:space="preserve">    基础测绘与地理信息监管</t>
  </si>
  <si>
    <t>2200150</t>
  </si>
  <si>
    <t>2200199</t>
  </si>
  <si>
    <t xml:space="preserve">    其他自然资源事务支出</t>
  </si>
  <si>
    <t>22005</t>
  </si>
  <si>
    <t xml:space="preserve">  气象事务</t>
  </si>
  <si>
    <t>2200501</t>
  </si>
  <si>
    <t>2200502</t>
  </si>
  <si>
    <t>2200503</t>
  </si>
  <si>
    <t>2200504</t>
  </si>
  <si>
    <t xml:space="preserve">    气象事业机构</t>
  </si>
  <si>
    <t>2200506</t>
  </si>
  <si>
    <t xml:space="preserve">    气象探测</t>
  </si>
  <si>
    <t>2200507</t>
  </si>
  <si>
    <t xml:space="preserve">    气象信息传输及管理</t>
  </si>
  <si>
    <t>2200508</t>
  </si>
  <si>
    <t xml:space="preserve">    气象预报预测</t>
  </si>
  <si>
    <t>2200509</t>
  </si>
  <si>
    <t xml:space="preserve">    气象服务</t>
  </si>
  <si>
    <t>2200510</t>
  </si>
  <si>
    <t xml:space="preserve">    气象装备保障维护</t>
  </si>
  <si>
    <t>2200511</t>
  </si>
  <si>
    <t xml:space="preserve">    气象基础设施建设与维修</t>
  </si>
  <si>
    <t>2200512</t>
  </si>
  <si>
    <t xml:space="preserve">    气象卫星</t>
  </si>
  <si>
    <t>2200513</t>
  </si>
  <si>
    <t xml:space="preserve">    气象法规与标准</t>
  </si>
  <si>
    <t>2200514</t>
  </si>
  <si>
    <t xml:space="preserve">    气象资金审计稽查</t>
  </si>
  <si>
    <t>2200599</t>
  </si>
  <si>
    <t xml:space="preserve">    其他气象事务支出</t>
  </si>
  <si>
    <t>22099</t>
  </si>
  <si>
    <t xml:space="preserve">  其他自然资源海洋气象等支出</t>
  </si>
  <si>
    <t>221</t>
  </si>
  <si>
    <t>十九、住房保障支出</t>
  </si>
  <si>
    <t>22101</t>
  </si>
  <si>
    <t xml:space="preserve">  保障性安居工程支出</t>
  </si>
  <si>
    <t>2210101</t>
  </si>
  <si>
    <t xml:space="preserve">    廉租住房</t>
  </si>
  <si>
    <t>2210102</t>
  </si>
  <si>
    <t xml:space="preserve">    沉陷区治理</t>
  </si>
  <si>
    <t>2210103</t>
  </si>
  <si>
    <t xml:space="preserve">    棚户区改造</t>
  </si>
  <si>
    <t>2210104</t>
  </si>
  <si>
    <t xml:space="preserve">    少数民族地区游牧民定居工程</t>
  </si>
  <si>
    <t>2210105</t>
  </si>
  <si>
    <t xml:space="preserve">    农村危房改造</t>
  </si>
  <si>
    <t>2210106</t>
  </si>
  <si>
    <t xml:space="preserve">    公共租赁住房</t>
  </si>
  <si>
    <t>2210107</t>
  </si>
  <si>
    <t xml:space="preserve">    保障性住房租金补贴</t>
  </si>
  <si>
    <t>2210108</t>
  </si>
  <si>
    <t xml:space="preserve">    老旧小区改造</t>
  </si>
  <si>
    <t>2210109</t>
  </si>
  <si>
    <t xml:space="preserve">    住房租赁市场发展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</si>
  <si>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</si>
  <si>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</si>
  <si>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</si>
  <si>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</si>
  <si>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</si>
  <si>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</si>
  <si>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</si>
  <si>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</si>
  <si>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</si>
  <si>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</si>
  <si>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22103</t>
  </si>
  <si>
    <t xml:space="preserve">  城乡社区住宅</t>
  </si>
  <si>
    <t>2210301</t>
  </si>
  <si>
    <t xml:space="preserve">    公有住房建设和维修改造支出</t>
  </si>
  <si>
    <t>2210302</t>
  </si>
  <si>
    <t xml:space="preserve">    住房公积金管理</t>
  </si>
  <si>
    <t>2210399</t>
  </si>
  <si>
    <t xml:space="preserve">    其他城乡社区住宅支出</t>
  </si>
  <si>
    <t>222</t>
  </si>
  <si>
    <t>二十、粮油物资储备支出</t>
  </si>
  <si>
    <t>22201</t>
  </si>
  <si>
    <t xml:space="preserve">  粮油事务</t>
  </si>
  <si>
    <t>2220101</t>
  </si>
  <si>
    <t>2220102</t>
  </si>
  <si>
    <t>2220103</t>
  </si>
  <si>
    <t>2220104</t>
  </si>
  <si>
    <t xml:space="preserve">    粮食财务与审计支出</t>
  </si>
  <si>
    <t>2220105</t>
  </si>
  <si>
    <t xml:space="preserve">    粮食信息统计</t>
  </si>
  <si>
    <t>2220106</t>
  </si>
  <si>
    <t xml:space="preserve">    粮食专项业务活动</t>
  </si>
  <si>
    <t>2220107</t>
  </si>
  <si>
    <t xml:space="preserve">    国家粮油差价补贴</t>
  </si>
  <si>
    <t>2220112</t>
  </si>
  <si>
    <t xml:space="preserve">    粮食财务挂账利息补贴</t>
  </si>
  <si>
    <t>2220113</t>
  </si>
  <si>
    <t xml:space="preserve">    粮食财务挂账消化款</t>
  </si>
  <si>
    <t>2220114</t>
  </si>
  <si>
    <t xml:space="preserve">    处理陈化粮补贴</t>
  </si>
  <si>
    <t>2220115</t>
  </si>
  <si>
    <t xml:space="preserve">    粮食风险基金</t>
  </si>
  <si>
    <t>2220118</t>
  </si>
  <si>
    <t xml:space="preserve">    粮油市场调控专项资金</t>
  </si>
  <si>
    <t>2220150</t>
  </si>
  <si>
    <t>2220199</t>
  </si>
  <si>
    <t xml:space="preserve">    其他粮油事务支出</t>
  </si>
  <si>
    <t>22202</t>
  </si>
  <si>
    <t xml:space="preserve">  物资事务</t>
  </si>
  <si>
    <t>2220201</t>
  </si>
  <si>
    <t>2220202</t>
  </si>
  <si>
    <t>2220203</t>
  </si>
  <si>
    <t>2220204</t>
  </si>
  <si>
    <t xml:space="preserve">    铁路专用线</t>
  </si>
  <si>
    <t>2220205</t>
  </si>
  <si>
    <t xml:space="preserve">    护库武警和民兵支出</t>
  </si>
  <si>
    <t>2220206</t>
  </si>
  <si>
    <t xml:space="preserve">    物资保管与保养</t>
  </si>
  <si>
    <t>2220207</t>
  </si>
  <si>
    <t xml:space="preserve">    专项贷款利息</t>
  </si>
  <si>
    <t>2220209</t>
  </si>
  <si>
    <t xml:space="preserve">    物资转移</t>
  </si>
  <si>
    <t>2220210</t>
  </si>
  <si>
    <t xml:space="preserve">    物资轮换</t>
  </si>
  <si>
    <t>2220211</t>
  </si>
  <si>
    <t xml:space="preserve">    仓库建设</t>
  </si>
  <si>
    <t>2220212</t>
  </si>
  <si>
    <t xml:space="preserve">    仓库安防</t>
  </si>
  <si>
    <t>2220250</t>
  </si>
  <si>
    <t>2220299</t>
  </si>
  <si>
    <t xml:space="preserve">    其他物资事务支出</t>
  </si>
  <si>
    <t>22203</t>
  </si>
  <si>
    <t xml:space="preserve">  能源储备</t>
  </si>
  <si>
    <t>2220301</t>
  </si>
  <si>
    <t xml:space="preserve">    石油储备</t>
  </si>
  <si>
    <t>2220303</t>
  </si>
  <si>
    <t xml:space="preserve">    天然铀能源储备</t>
  </si>
  <si>
    <t>2220304</t>
  </si>
  <si>
    <t xml:space="preserve">    煤炭储备</t>
  </si>
  <si>
    <t>2220399</t>
  </si>
  <si>
    <t xml:space="preserve">    其他能源储备支出</t>
  </si>
  <si>
    <t>22204</t>
  </si>
  <si>
    <t xml:space="preserve">  粮油储备</t>
  </si>
  <si>
    <t>2220401</t>
  </si>
  <si>
    <t xml:space="preserve">    储备粮油补贴</t>
  </si>
  <si>
    <t>2220402</t>
  </si>
  <si>
    <t xml:space="preserve">    储备粮油差价补贴</t>
  </si>
  <si>
    <t>2220403</t>
  </si>
  <si>
    <t xml:space="preserve">    储备粮（油）库建设</t>
  </si>
  <si>
    <t>2220404</t>
  </si>
  <si>
    <t xml:space="preserve">    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</si>
  <si>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</si>
  <si>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</si>
  <si>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</si>
  <si>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</si>
  <si>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</si>
  <si>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 xml:space="preserve">    棉花储备</t>
  </si>
  <si>
    <t>2220502</t>
  </si>
  <si>
    <t xml:space="preserve">    食糖储备</t>
  </si>
  <si>
    <t>2220503</t>
  </si>
  <si>
    <t xml:space="preserve">    肉类储备</t>
  </si>
  <si>
    <t>2220504</t>
  </si>
  <si>
    <t xml:space="preserve">    化肥储备</t>
  </si>
  <si>
    <t>2220505</t>
  </si>
  <si>
    <t xml:space="preserve">    农药储备</t>
  </si>
  <si>
    <t>2220506</t>
  </si>
  <si>
    <t xml:space="preserve">    边销茶储备</t>
  </si>
  <si>
    <t>2220507</t>
  </si>
  <si>
    <t xml:space="preserve">    羊毛储备</t>
  </si>
  <si>
    <t>2220508</t>
  </si>
  <si>
    <t xml:space="preserve">    医药储备</t>
  </si>
  <si>
    <t>2220509</t>
  </si>
  <si>
    <t xml:space="preserve">    食盐储备</t>
  </si>
  <si>
    <t>2220510</t>
  </si>
  <si>
    <t xml:space="preserve">    战略物资储备</t>
  </si>
  <si>
    <t>2220599</t>
  </si>
  <si>
    <t xml:space="preserve">    其他重要商品储备支出</t>
  </si>
  <si>
    <t>224</t>
  </si>
  <si>
    <t>二十一、灾害防治及应急管理支出</t>
  </si>
  <si>
    <t>22401</t>
  </si>
  <si>
    <t xml:space="preserve">  应急管理事务</t>
  </si>
  <si>
    <t>2240101</t>
  </si>
  <si>
    <t>2240102</t>
  </si>
  <si>
    <t>2240103</t>
  </si>
  <si>
    <t>2240104</t>
  </si>
  <si>
    <t xml:space="preserve">    灾害风险防治</t>
  </si>
  <si>
    <t>2240105</t>
  </si>
  <si>
    <t xml:space="preserve">    国务院安委会专项</t>
  </si>
  <si>
    <t>2240106</t>
  </si>
  <si>
    <t xml:space="preserve">    安全监管</t>
  </si>
  <si>
    <t>2240107</t>
  </si>
  <si>
    <t xml:space="preserve">    安全生产基础</t>
  </si>
  <si>
    <t>2240108</t>
  </si>
  <si>
    <t xml:space="preserve">    应急救援</t>
  </si>
  <si>
    <t>2240109</t>
  </si>
  <si>
    <t xml:space="preserve">    应急管理</t>
  </si>
  <si>
    <t>2240150</t>
  </si>
  <si>
    <t>2240199</t>
  </si>
  <si>
    <t xml:space="preserve">    其他应急管理支出</t>
  </si>
  <si>
    <t>22402</t>
  </si>
  <si>
    <t xml:space="preserve">  消防事务</t>
  </si>
  <si>
    <t>2240201</t>
  </si>
  <si>
    <t>2240202</t>
  </si>
  <si>
    <t>2240203</t>
  </si>
  <si>
    <t>2240204</t>
  </si>
  <si>
    <t xml:space="preserve">    消防应急救援</t>
  </si>
  <si>
    <t>2240299</t>
  </si>
  <si>
    <t xml:space="preserve">    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</si>
  <si>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</si>
  <si>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</si>
  <si>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</si>
  <si>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</si>
  <si>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</si>
  <si>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</si>
  <si>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 xml:space="preserve">    森林消防应急救援</t>
  </si>
  <si>
    <t>2240399</t>
  </si>
  <si>
    <t xml:space="preserve">    其他森林消防事务支出</t>
  </si>
  <si>
    <t>22404</t>
  </si>
  <si>
    <t>2240401</t>
  </si>
  <si>
    <t>2240402</t>
  </si>
  <si>
    <t>2240403</t>
  </si>
  <si>
    <t>2240404</t>
  </si>
  <si>
    <t xml:space="preserve">    煤矿安全监察事务</t>
  </si>
  <si>
    <t>2240405</t>
  </si>
  <si>
    <t xml:space="preserve">    煤矿应急救援事务</t>
  </si>
  <si>
    <t>2240450</t>
  </si>
  <si>
    <t>2240499</t>
  </si>
  <si>
    <t xml:space="preserve">    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</si>
  <si>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</si>
  <si>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</si>
  <si>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</si>
  <si>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</si>
  <si>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</si>
  <si>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</si>
  <si>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 xml:space="preserve">    地震监测</t>
  </si>
  <si>
    <t>2240505</t>
  </si>
  <si>
    <t xml:space="preserve">    地震预测预报</t>
  </si>
  <si>
    <t>2240506</t>
  </si>
  <si>
    <t xml:space="preserve">    地震灾害预防</t>
  </si>
  <si>
    <t>2240507</t>
  </si>
  <si>
    <t xml:space="preserve">    地震应急救援</t>
  </si>
  <si>
    <t>2240508</t>
  </si>
  <si>
    <t xml:space="preserve">    地震环境探察</t>
  </si>
  <si>
    <t>2240509</t>
  </si>
  <si>
    <t xml:space="preserve">    防震减灾信息管理</t>
  </si>
  <si>
    <t>2240510</t>
  </si>
  <si>
    <t xml:space="preserve">    防震减灾基础管理</t>
  </si>
  <si>
    <t>2240550</t>
  </si>
  <si>
    <t xml:space="preserve">    地震事业机构</t>
  </si>
  <si>
    <t>2240599</t>
  </si>
  <si>
    <t xml:space="preserve">    其他地震事务支出</t>
  </si>
  <si>
    <t>22406</t>
  </si>
  <si>
    <t xml:space="preserve">  自然灾害防治</t>
  </si>
  <si>
    <t>2240601</t>
  </si>
  <si>
    <t xml:space="preserve">    地质灾害防治</t>
  </si>
  <si>
    <t>2240602</t>
  </si>
  <si>
    <t xml:space="preserve">    森林草原防灾减灾</t>
  </si>
  <si>
    <t>2240699</t>
  </si>
  <si>
    <t xml:space="preserve">    其他自然灾害防治支出</t>
  </si>
  <si>
    <t>22407</t>
  </si>
  <si>
    <t xml:space="preserve">  自然灾害救灾及恢复重建支出</t>
  </si>
  <si>
    <t>2240701</t>
  </si>
  <si>
    <t xml:space="preserve">    中央自然灾害生活补助</t>
  </si>
  <si>
    <t>2240702</t>
  </si>
  <si>
    <t xml:space="preserve">    地方自然灾害生活补助</t>
  </si>
  <si>
    <t>2240703</t>
  </si>
  <si>
    <t xml:space="preserve">    自然灾害救灾补助</t>
  </si>
  <si>
    <t>2240704</t>
  </si>
  <si>
    <t xml:space="preserve">    自然灾害灾后重建补助</t>
  </si>
  <si>
    <t>2240799</t>
  </si>
  <si>
    <t xml:space="preserve">    其他自然灾害救灾及恢复重建支出</t>
  </si>
  <si>
    <t xml:space="preserve">  其他灾害防治及应急管理支出</t>
  </si>
  <si>
    <t>227</t>
  </si>
  <si>
    <t>二十二、预备费</t>
  </si>
  <si>
    <t>232</t>
  </si>
  <si>
    <t>二十三、债务付息支出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</si>
  <si>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</si>
  <si>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</si>
  <si>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</si>
  <si>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</si>
  <si>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</si>
  <si>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 xml:space="preserve">    地方政府向外国政府借款付息支出</t>
  </si>
  <si>
    <t>2320303</t>
  </si>
  <si>
    <t xml:space="preserve">    地方政府向国际组织借款付息支出</t>
  </si>
  <si>
    <t>2320304</t>
  </si>
  <si>
    <t xml:space="preserve">    地方政府其他一般债务付息支出</t>
  </si>
  <si>
    <t>233</t>
  </si>
  <si>
    <t>二十四、债务发行费用支出</t>
  </si>
  <si>
    <t>23303</t>
  </si>
  <si>
    <t xml:space="preserve">  地方政府一般债务发行费用支出</t>
  </si>
  <si>
    <t>229</t>
  </si>
  <si>
    <t>二十五、其他支出</t>
  </si>
  <si>
    <t>22902</t>
  </si>
  <si>
    <t xml:space="preserve">  年初预留</t>
  </si>
  <si>
    <t>22999</t>
  </si>
  <si>
    <t/>
  </si>
  <si>
    <t>支出合计</t>
  </si>
  <si>
    <t>表三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</si>
  <si>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</si>
  <si>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</si>
  <si>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</si>
  <si>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</si>
  <si>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</si>
  <si>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</si>
  <si>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</si>
  <si>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</si>
  <si>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</si>
  <si>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</si>
  <si>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</si>
  <si>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</si>
  <si>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</si>
  <si>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</si>
  <si>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</si>
  <si>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</si>
  <si>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</si>
  <si>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</si>
  <si>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</si>
  <si>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</si>
  <si>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</si>
  <si>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</si>
  <si>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</si>
  <si>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</si>
  <si>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</si>
  <si>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</si>
  <si>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</si>
  <si>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</si>
  <si>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</si>
  <si>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文化旅游共同财政事权转移支付收入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</si>
  <si>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</si>
  <si>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</si>
  <si>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</si>
  <si>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</si>
  <si>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</si>
  <si>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</si>
  <si>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</si>
  <si>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</si>
  <si>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</si>
  <si>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</si>
  <si>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</si>
  <si>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</si>
  <si>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</si>
  <si>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</si>
  <si>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</si>
  <si>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</si>
  <si>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</si>
  <si>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</si>
  <si>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</si>
  <si>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</si>
  <si>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</si>
  <si>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</si>
  <si>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</si>
  <si>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</si>
  <si>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</si>
  <si>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</si>
  <si>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</si>
  <si>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</si>
  <si>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</si>
  <si>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</si>
  <si>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</si>
  <si>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</si>
  <si>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</si>
  <si>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</si>
  <si>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</si>
  <si>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</si>
  <si>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</si>
  <si>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</si>
  <si>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</si>
  <si>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</si>
  <si>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</si>
  <si>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</si>
  <si>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</si>
  <si>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</si>
  <si>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</si>
  <si>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</si>
  <si>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</si>
  <si>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</si>
  <si>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</si>
  <si>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表四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</si>
  <si>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</si>
  <si>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</si>
  <si>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</si>
  <si>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</si>
  <si>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</si>
  <si>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</si>
  <si>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</si>
  <si>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一、一般公共服务</t>
  </si>
  <si>
    <t>十四、资源勘探信息等支出</t>
  </si>
  <si>
    <t>表五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</si>
  <si>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</si>
  <si>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</si>
  <si>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</si>
  <si>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</si>
  <si>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</si>
  <si>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</si>
  <si>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</si>
  <si>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</si>
  <si>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</si>
  <si>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</si>
  <si>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</si>
  <si>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</si>
  <si>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</si>
  <si>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</si>
  <si>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</si>
  <si>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</si>
  <si>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</si>
  <si>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</si>
  <si>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</si>
  <si>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</si>
  <si>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</si>
  <si>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租赁费</t>
  </si>
  <si>
    <t>　会议费</t>
  </si>
  <si>
    <t>　培训费</t>
  </si>
  <si>
    <t>　专用材料费</t>
  </si>
  <si>
    <t>　劳务费</t>
  </si>
  <si>
    <t>　委托业务费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</si>
  <si>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</si>
  <si>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</si>
  <si>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</si>
  <si>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</si>
  <si>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</si>
  <si>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</si>
  <si>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</si>
  <si>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</si>
  <si>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</si>
  <si>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</si>
  <si>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</si>
  <si>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　信息网络及软件购置更新</t>
  </si>
  <si>
    <t>表六之一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</si>
  <si>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</si>
  <si>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</si>
  <si>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</si>
  <si>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</si>
  <si>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</si>
  <si>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</si>
  <si>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</si>
  <si>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企业_x000D_
所得税</t>
  </si>
  <si>
    <t>企业
所得税退税</t>
  </si>
  <si>
    <t>个人_x000D_
所得税</t>
  </si>
  <si>
    <t>资源税</t>
  </si>
  <si>
    <t>城市维护_x000D_
建设税</t>
  </si>
  <si>
    <t>房产税</t>
  </si>
  <si>
    <t>印花税</t>
  </si>
  <si>
    <t>城镇土地使用税</t>
  </si>
  <si>
    <t>土地增值税</t>
  </si>
  <si>
    <t>车船税</t>
  </si>
  <si>
    <t>耕地_x000D_
占用税</t>
  </si>
  <si>
    <t>契税</t>
  </si>
  <si>
    <t>烟叶税</t>
  </si>
  <si>
    <t>环境保护税</t>
  </si>
  <si>
    <t>其他各项_x000D_税收收入</t>
  </si>
  <si>
    <t>专项_x000D_
收入</t>
  </si>
  <si>
    <t>行政事_x000D_
业性收_x000D_
费收入</t>
  </si>
  <si>
    <t>罚没_x000D_
收入</t>
  </si>
  <si>
    <t>国有资本_x000D_经营收入</t>
  </si>
  <si>
    <t>国有资源_x000D_
（资产）有_x000D_
偿使用收入</t>
  </si>
  <si>
    <t>捐赠
收入</t>
  </si>
  <si>
    <t>政府住房基金收入</t>
  </si>
  <si>
    <t>其他_x000D_
收入</t>
  </si>
  <si>
    <t>xx省（区、市）</t>
  </si>
  <si>
    <t>本级</t>
  </si>
  <si>
    <t>地（市）合计</t>
  </si>
  <si>
    <t>xx地（市、州）</t>
  </si>
  <si>
    <t>区县级合计</t>
  </si>
  <si>
    <t>平鲁区</t>
  </si>
  <si>
    <t>……</t>
  </si>
  <si>
    <t>表六之二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</si>
  <si>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</si>
  <si>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</si>
  <si>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</si>
  <si>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</si>
  <si>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</si>
  <si>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</si>
  <si>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</si>
  <si>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</si>
  <si>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</si>
  <si>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</si>
  <si>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</si>
  <si>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</si>
  <si>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</si>
  <si>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</si>
  <si>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</si>
  <si>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</si>
  <si>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</si>
  <si>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</si>
  <si>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自然资源海洋气象等</t>
  </si>
  <si>
    <t>住房保障</t>
  </si>
  <si>
    <t>粮油物资储备</t>
  </si>
  <si>
    <t>灾害防治及应急管理</t>
  </si>
  <si>
    <t>预备费</t>
  </si>
  <si>
    <t>债务付息</t>
  </si>
  <si>
    <t>债务发行费用</t>
  </si>
  <si>
    <t>其他</t>
  </si>
  <si>
    <t>表七之一</t>
  </si>
  <si>
    <t>转移支付合计</t>
  </si>
  <si>
    <t>一般性转移支付小计</t>
  </si>
  <si>
    <t>表七之二</t>
  </si>
  <si>
    <t>专项转移支付小计</t>
  </si>
  <si>
    <t>其他专项转移支付</t>
  </si>
  <si>
    <t>表八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</si>
  <si>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</si>
  <si>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</si>
  <si>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</si>
  <si>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</si>
  <si>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</si>
  <si>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</si>
  <si>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四、新型墙体材料专项基金收入</t>
  </si>
  <si>
    <t xml:space="preserve">    大中型水库移民后期扶持基金支出</t>
  </si>
  <si>
    <t>五、国家电影事业发展专项资金收入</t>
  </si>
  <si>
    <t xml:space="preserve">    小型水库移民扶助基金及对应专项债务收入安排的支出</t>
  </si>
  <si>
    <t>六、城市公用事业附加收入</t>
  </si>
  <si>
    <t>三、节能环保支出</t>
  </si>
  <si>
    <t>七、国有土地收益基金收入</t>
  </si>
  <si>
    <t xml:space="preserve">    可再生能源电价附加收入安排的支出</t>
  </si>
  <si>
    <t>八、农业土地开发资金收入</t>
  </si>
  <si>
    <t xml:space="preserve">    废弃电器电子产品处理基金支出</t>
  </si>
  <si>
    <t>九、国有土地使用权出让收入</t>
  </si>
  <si>
    <t>四、城乡社区支出</t>
  </si>
  <si>
    <t>十、大中型水库库区基金收入</t>
  </si>
  <si>
    <t xml:space="preserve">    国有土地使用权出让收入及对应专项债务收入安排的支出</t>
  </si>
  <si>
    <t>十一、彩票公益金收入</t>
  </si>
  <si>
    <t xml:space="preserve">    城市公用事业附加及对应专项债务收入安排的支出</t>
  </si>
  <si>
    <t>十二、城市基础设施配套费收入</t>
  </si>
  <si>
    <t xml:space="preserve">    国有土地收益基金及对应专项债务收入安排的支出</t>
  </si>
  <si>
    <t>十三、小型水库移民扶助基金收入</t>
  </si>
  <si>
    <t xml:space="preserve">    农业土地开发资金及对应专项债务收入安排的支出</t>
  </si>
  <si>
    <t>十四、国家重大水利工程建设基金收入</t>
  </si>
  <si>
    <t xml:space="preserve">    城市基础设施配套费及对应专项债务收入安排的支出</t>
  </si>
  <si>
    <t>十五、车辆通行费</t>
  </si>
  <si>
    <t xml:space="preserve">    污水处理费收入及对应专项债务收入安排的支出</t>
  </si>
  <si>
    <t>十六、污水处理费收入</t>
  </si>
  <si>
    <t>五、农林水支出</t>
  </si>
  <si>
    <t>十七、彩票发行机构和彩票销售机构的业务费用</t>
  </si>
  <si>
    <t xml:space="preserve">    新菜地开发建设基金及对应专项债务收入安排的支出</t>
  </si>
  <si>
    <t>十八、其他政府性基金收入</t>
  </si>
  <si>
    <t xml:space="preserve">    大中型水库库区基金及对应债务专著收入安排的支出</t>
  </si>
  <si>
    <t>十九、彩票发行机构和彩票销售机构的业务费用</t>
  </si>
  <si>
    <t xml:space="preserve">    三峡水库库区基金支出</t>
  </si>
  <si>
    <t>二十、其他政府性基金收入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</si>
  <si>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</si>
  <si>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</si>
  <si>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</si>
  <si>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</si>
  <si>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</si>
  <si>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</si>
  <si>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</si>
  <si>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</si>
  <si>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</si>
  <si>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</si>
  <si>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</si>
  <si>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</si>
  <si>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</si>
  <si>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</si>
  <si>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</si>
  <si>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</si>
  <si>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</si>
  <si>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</si>
  <si>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</si>
  <si>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</si>
  <si>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</si>
  <si>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</si>
  <si>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</si>
  <si>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</si>
  <si>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</si>
  <si>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</si>
  <si>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</si>
  <si>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</si>
  <si>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</si>
  <si>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</si>
  <si>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</si>
  <si>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</si>
  <si>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</si>
  <si>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表九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</si>
  <si>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</si>
  <si>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</si>
  <si>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</si>
  <si>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</si>
  <si>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</si>
  <si>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</si>
  <si>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</si>
  <si>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</si>
  <si>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</si>
  <si>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</si>
  <si>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t xml:space="preserve">  其他土地出让收入</t>
  </si>
  <si>
    <t xml:space="preserve">      其他小型水库移民扶助基金支出</t>
  </si>
  <si>
    <t xml:space="preserve">  福利彩票公益金收入</t>
  </si>
  <si>
    <t xml:space="preserve">  体育彩票公益金收入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</si>
  <si>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</si>
  <si>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</si>
  <si>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</si>
  <si>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</si>
  <si>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</si>
  <si>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</si>
  <si>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</si>
  <si>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</si>
  <si>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</si>
  <si>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</si>
  <si>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</si>
  <si>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</si>
  <si>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保障性住房租金补贴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</si>
  <si>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</si>
  <si>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</si>
  <si>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</si>
  <si>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</si>
  <si>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</si>
  <si>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</si>
  <si>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</si>
  <si>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</si>
  <si>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</si>
  <si>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</si>
  <si>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</si>
  <si>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</si>
  <si>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</si>
  <si>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</si>
  <si>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</si>
  <si>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</si>
  <si>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</si>
  <si>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</si>
  <si>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</si>
  <si>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</si>
  <si>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</si>
  <si>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</si>
  <si>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</si>
  <si>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</si>
  <si>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</si>
  <si>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</si>
  <si>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</si>
  <si>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</si>
  <si>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</si>
  <si>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</si>
  <si>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</si>
  <si>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</si>
  <si>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</si>
  <si>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</si>
  <si>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</si>
  <si>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</si>
  <si>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</si>
  <si>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</si>
  <si>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</si>
  <si>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</si>
  <si>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</si>
  <si>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</si>
  <si>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</si>
  <si>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</si>
  <si>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</si>
  <si>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</si>
  <si>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</si>
  <si>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</si>
  <si>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</si>
  <si>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</si>
  <si>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</si>
  <si>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</si>
  <si>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</si>
  <si>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</si>
  <si>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</si>
  <si>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</si>
  <si>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</si>
  <si>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</si>
  <si>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</si>
  <si>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</si>
  <si>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</si>
  <si>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</si>
  <si>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</si>
  <si>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</si>
  <si>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</si>
  <si>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</si>
  <si>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</si>
  <si>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</si>
  <si>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</si>
  <si>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</si>
  <si>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</si>
  <si>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</si>
  <si>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</si>
  <si>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</si>
  <si>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</si>
  <si>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</si>
  <si>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</si>
  <si>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</si>
  <si>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</si>
  <si>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</si>
  <si>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</si>
  <si>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</si>
  <si>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</si>
  <si>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</si>
  <si>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</si>
  <si>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</si>
  <si>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</si>
  <si>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</si>
  <si>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</si>
  <si>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</si>
  <si>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</si>
  <si>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</si>
  <si>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表十</t>
  </si>
  <si>
    <t>当年预算收入安排</t>
  </si>
  <si>
    <t>转移支付收入安排</t>
  </si>
  <si>
    <t>上年结余</t>
  </si>
  <si>
    <t>行次</t>
  </si>
  <si>
    <t>2016年执行数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</si>
  <si>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</si>
  <si>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</si>
  <si>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</si>
  <si>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</si>
  <si>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</si>
  <si>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</si>
  <si>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</si>
  <si>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</si>
  <si>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</si>
  <si>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</si>
  <si>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</si>
  <si>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</si>
  <si>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</si>
  <si>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</si>
  <si>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</si>
  <si>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</si>
  <si>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</si>
  <si>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</si>
  <si>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</si>
  <si>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</si>
  <si>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</si>
  <si>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>表十二</t>
  </si>
  <si>
    <t>“三公”经费</t>
  </si>
  <si>
    <t>因公出国(境)费用</t>
  </si>
  <si>
    <t>公务接待费</t>
  </si>
  <si>
    <t>公务用车运行维护费</t>
  </si>
  <si>
    <t>公务用车购置</t>
  </si>
  <si>
    <t>**</t>
  </si>
  <si>
    <t>表十三</t>
  </si>
  <si>
    <t>单位：</t>
  </si>
  <si>
    <t>万元</t>
  </si>
  <si>
    <t>项        目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</si>
  <si>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</si>
  <si>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</si>
  <si>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</si>
  <si>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</si>
  <si>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</si>
  <si>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</si>
  <si>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</si>
  <si>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</si>
  <si>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</si>
  <si>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</si>
  <si>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</si>
  <si>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</si>
  <si>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</si>
  <si>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</si>
  <si>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</si>
  <si>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</si>
  <si>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</si>
  <si>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</si>
  <si>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表五（附表）</t>
    <phoneticPr fontId="9" type="noConversion"/>
  </si>
  <si>
    <t>债务利息及费用支出</t>
  </si>
  <si>
    <t>资本性支出（基本建设）</t>
  </si>
  <si>
    <t>对企业补助（基本建设）</t>
  </si>
  <si>
    <t>其他支出</t>
  </si>
  <si>
    <t>单位：万元</t>
    <phoneticPr fontId="9" type="noConversion"/>
  </si>
  <si>
    <t>2022年一般公共预算收入表</t>
    <phoneticPr fontId="9" type="noConversion"/>
  </si>
  <si>
    <t xml:space="preserve">            表一 2022年一般公共预算收入表</t>
  </si>
  <si>
    <t xml:space="preserve">            表二 2022年一般公共预算支出表</t>
  </si>
  <si>
    <t xml:space="preserve">            表三 2022年一般公共预算收支平衡表</t>
  </si>
  <si>
    <t xml:space="preserve">            表四 2022年一般公共预算支出资金来源情况表</t>
  </si>
  <si>
    <t xml:space="preserve">            表五 2022年一般公共预算支出经济分类情况表</t>
  </si>
  <si>
    <t xml:space="preserve">            表六 2022年地市县一般公共预算收支表</t>
  </si>
  <si>
    <t xml:space="preserve">            表七 2022年省对下一般公共预算转移支付预算表</t>
  </si>
  <si>
    <t xml:space="preserve">            表八 2022政府性基金预算收支表</t>
  </si>
  <si>
    <t xml:space="preserve">            表九 2022年政府性基金预算收支明细表</t>
  </si>
  <si>
    <t xml:space="preserve">            表十 2022年政府性基金预算支出资金来源情况表</t>
  </si>
  <si>
    <t xml:space="preserve">            表十一 2022年国有资本经营预算收支总表</t>
  </si>
  <si>
    <t xml:space="preserve">            表十二 2022年一般公共预算“三公”经费支出表</t>
  </si>
  <si>
    <t xml:space="preserve">            表十三 2022年社会保险基金收支预算表</t>
  </si>
  <si>
    <t>2022年一般公共预算支出表</t>
    <phoneticPr fontId="9" type="noConversion"/>
  </si>
  <si>
    <t>2022年一般公共预算收支平衡表</t>
    <phoneticPr fontId="9" type="noConversion"/>
  </si>
  <si>
    <t>2022年地市县一般公共预算收支表</t>
    <phoneticPr fontId="9" type="noConversion"/>
  </si>
  <si>
    <t>2022年省对下一般公共预算转移支付预算表</t>
    <phoneticPr fontId="9" type="noConversion"/>
  </si>
  <si>
    <t>2022年政府性基金预算收支表</t>
    <phoneticPr fontId="9" type="noConversion"/>
  </si>
  <si>
    <t>2022年政府性基金预算收支明细表</t>
    <phoneticPr fontId="9" type="noConversion"/>
  </si>
  <si>
    <t>2022年政府性基金预算支出资金来源情况表</t>
    <phoneticPr fontId="9" type="noConversion"/>
  </si>
  <si>
    <t>　　广播电视事务</t>
  </si>
  <si>
    <t>　　事业运行</t>
  </si>
  <si>
    <t>　　烈士纪念设施管理维护</t>
  </si>
  <si>
    <t>城乡居民补充养老保险基金</t>
  </si>
  <si>
    <t>一、上年结余</t>
  </si>
  <si>
    <t>二、收入</t>
  </si>
  <si>
    <t>三、支出</t>
  </si>
  <si>
    <t>四、本年收支结余</t>
  </si>
  <si>
    <t>五、累计结余</t>
  </si>
  <si>
    <t>2022年平鲁区财政预算表</t>
    <phoneticPr fontId="9" type="noConversion"/>
  </si>
  <si>
    <t xml:space="preserve">  矿山安全</t>
    <phoneticPr fontId="9" type="noConversion"/>
  </si>
  <si>
    <t xml:space="preserve">      科学技术共同财政事权转移支付收入</t>
    <phoneticPr fontId="9" type="noConversion"/>
  </si>
  <si>
    <t xml:space="preserve">      科学技术共同财政事权转移支付收入</t>
    <phoneticPr fontId="9" type="noConversion"/>
  </si>
  <si>
    <t>收入项目</t>
    <phoneticPr fontId="9" type="noConversion"/>
  </si>
  <si>
    <t>支出项目</t>
    <phoneticPr fontId="9" type="noConversion"/>
  </si>
  <si>
    <t>2022年一般公共预算支出资金来源情况表</t>
    <phoneticPr fontId="9" type="noConversion"/>
  </si>
  <si>
    <t>对企业补助</t>
  </si>
  <si>
    <t>2022年一般公共预算支出经济科目分类情况表</t>
    <phoneticPr fontId="9" type="noConversion"/>
  </si>
  <si>
    <t>一般公共预算基本支出表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</si>
  <si>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</si>
  <si>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</si>
  <si>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</si>
  <si>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</si>
  <si>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</si>
  <si>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</si>
  <si>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</si>
  <si>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　30101</t>
  </si>
  <si>
    <t>　30102</t>
  </si>
  <si>
    <t>　30103</t>
  </si>
  <si>
    <t>　30107</t>
  </si>
  <si>
    <t>　30108</t>
  </si>
  <si>
    <t>　30110</t>
  </si>
  <si>
    <t>　30112</t>
  </si>
  <si>
    <t>　30113</t>
  </si>
  <si>
    <t>　30199</t>
  </si>
  <si>
    <t>302</t>
  </si>
  <si>
    <t>　30201</t>
  </si>
  <si>
    <t>　30202</t>
  </si>
  <si>
    <t>　30203</t>
  </si>
  <si>
    <t>　30204</t>
  </si>
  <si>
    <t>　30205</t>
  </si>
  <si>
    <t>　30206</t>
  </si>
  <si>
    <t>　30207</t>
  </si>
  <si>
    <t>　30208</t>
  </si>
  <si>
    <t>　30209</t>
  </si>
  <si>
    <t>　30211</t>
  </si>
  <si>
    <t>　30213</t>
  </si>
  <si>
    <t>　维修(护)费</t>
  </si>
  <si>
    <t>　30214</t>
  </si>
  <si>
    <t>　30215</t>
  </si>
  <si>
    <t>　30216</t>
  </si>
  <si>
    <t>　30218</t>
  </si>
  <si>
    <t>　30226</t>
  </si>
  <si>
    <t>　30227</t>
  </si>
  <si>
    <t>　30229</t>
  </si>
  <si>
    <t>　30231</t>
  </si>
  <si>
    <t>　30239</t>
  </si>
  <si>
    <t>　30299</t>
  </si>
  <si>
    <t>303</t>
  </si>
  <si>
    <t>　30301</t>
  </si>
  <si>
    <t>　30302</t>
  </si>
  <si>
    <t>　30305</t>
  </si>
  <si>
    <t>　30309</t>
  </si>
  <si>
    <t>310</t>
  </si>
  <si>
    <t>　31002</t>
  </si>
  <si>
    <t>　31003</t>
  </si>
  <si>
    <t>　专用设备购置</t>
  </si>
  <si>
    <t>　31007</t>
  </si>
  <si>
    <t>2022年地市县一般公共预算收支表</t>
    <phoneticPr fontId="9" type="noConversion"/>
  </si>
  <si>
    <t>山西省</t>
    <phoneticPr fontId="9" type="noConversion"/>
  </si>
  <si>
    <t>山西省</t>
    <phoneticPr fontId="9" type="noConversion"/>
  </si>
  <si>
    <t>朔州市</t>
    <phoneticPr fontId="9" type="noConversion"/>
  </si>
  <si>
    <t>朔州市</t>
    <phoneticPr fontId="9" type="noConversion"/>
  </si>
  <si>
    <t>支出</t>
  </si>
  <si>
    <t>支                     出</t>
    <phoneticPr fontId="9" type="noConversion"/>
  </si>
  <si>
    <t>一          般              性                 转               移                 支            付</t>
  </si>
  <si>
    <t>专                   项                 转               移                 支            付</t>
  </si>
  <si>
    <t>收入</t>
  </si>
  <si>
    <t xml:space="preserve">  缴纳新增建设用地土地有偿使用费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</si>
  <si>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</si>
  <si>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</si>
  <si>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</si>
  <si>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</si>
  <si>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  公共租赁住房支出</t>
  </si>
  <si>
    <t>收 入 总 计</t>
  </si>
  <si>
    <t>支 出 总 计</t>
  </si>
  <si>
    <t>注: 以上项目以2017年政府收支科目为准。</t>
  </si>
  <si>
    <t>收          入</t>
  </si>
  <si>
    <t>支          出</t>
  </si>
  <si>
    <t>2017年预算数</t>
  </si>
  <si>
    <t xml:space="preserve">表十一                                        </t>
    <phoneticPr fontId="9" type="noConversion"/>
  </si>
  <si>
    <t>2022年国有资本经营预算收支总表</t>
  </si>
  <si>
    <r>
      <t>202</t>
    </r>
    <r>
      <rPr>
        <b/>
        <sz val="16"/>
        <rFont val="宋体"/>
        <family val="3"/>
        <charset val="134"/>
        <scheme val="minor"/>
      </rPr>
      <t>2年一般公共预算“三公”经费支出表</t>
    </r>
    <phoneticPr fontId="9" type="noConversion"/>
  </si>
  <si>
    <r>
      <t>202</t>
    </r>
    <r>
      <rPr>
        <b/>
        <sz val="16"/>
        <color indexed="8"/>
        <rFont val="宋体"/>
        <family val="3"/>
        <charset val="134"/>
      </rPr>
      <t>2年社会保险基金收支预算表</t>
    </r>
  </si>
  <si>
    <t>　　光荣院</t>
  </si>
  <si>
    <t xml:space="preserve">  现役部队</t>
    <phoneticPr fontId="9" type="noConversion"/>
  </si>
  <si>
    <t xml:space="preserve">    现役部队</t>
    <phoneticPr fontId="9" type="noConversion"/>
  </si>
  <si>
    <t xml:space="preserve">  矿山安全</t>
    <phoneticPr fontId="9" type="noConversion"/>
  </si>
  <si>
    <t>　巩固脱贫衔接乡村振兴</t>
  </si>
  <si>
    <t>对社会保障基金补助</t>
    <phoneticPr fontId="9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</si>
</sst>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* #,##0;* \-#,##0;* &quot;-&quot;;@"/>
    <numFmt numFmtId="177" formatCode="#,##0.00_ ;\-#,##0.00;;"/>
    <numFmt numFmtId="178" formatCode="#,##0.00_);[Red]\(#,##0.00\)"/>
    <numFmt numFmtId="179" formatCode="0.00_ "/>
    <numFmt numFmtId="180" formatCode="0_);[Red]\(0\)"/>
    <numFmt numFmtId="181" formatCode="0_ "/>
    <numFmt numFmtId="182" formatCode="#,##0_);[Red]\(#,##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yy\.mm\.dd"/>
    <numFmt numFmtId="187" formatCode="#,##0.0_);\(#,##0.0\)"/>
    <numFmt numFmtId="188" formatCode="_-* #,##0.00_-;\-* #,##0.00_-;_-* &quot;-&quot;??_-;_-@_-"/>
    <numFmt numFmtId="189" formatCode="&quot;$&quot;#,##0_);[Red]\(&quot;$&quot;#,##0\)"/>
    <numFmt numFmtId="190" formatCode="&quot;$&quot;\ #,##0_-;[Red]&quot;$&quot;\ #,##0\-"/>
    <numFmt numFmtId="191" formatCode="\$#,##0.00;\(\$#,##0.00\)"/>
    <numFmt numFmtId="192" formatCode="_-&quot;$&quot;\ * #,##0_-;_-&quot;$&quot;\ * #,##0\-;_-&quot;$&quot;\ * &quot;-&quot;_-;_-@_-"/>
    <numFmt numFmtId="193" formatCode="&quot;$&quot;#,##0.00_);[Red]\(&quot;$&quot;#,##0.00\)"/>
    <numFmt numFmtId="194" formatCode="&quot;$&quot;\ #,##0.00_-;[Red]&quot;$&quot;\ #,##0.00\-"/>
    <numFmt numFmtId="195" formatCode="\$#,##0;\(\$#,##0\)"/>
    <numFmt numFmtId="196" formatCode="#,##0;\(#,##0\)"/>
    <numFmt numFmtId="197" formatCode="_-* #,##0_-;\-* #,##0_-;_-* &quot;-&quot;_-;_-@_-"/>
    <numFmt numFmtId="198" formatCode="#,##0_ "/>
    <numFmt numFmtId="199" formatCode="#"/>
  </numFmts>
  <fonts count="120"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b/>
      <sz val="24"/>
      <name val="黑体"/>
      <family val="3"/>
      <charset val="134"/>
    </font>
    <font>
      <sz val="48"/>
      <name val="黑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0"/>
      <name val="Arial"/>
      <family val="2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name val="楷体"/>
      <family val="3"/>
      <charset val="134"/>
    </font>
    <font>
      <sz val="10"/>
      <name val="MS Sans Serif"/>
      <family val="2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Times New Roman"/>
      <family val="1"/>
    </font>
    <font>
      <u/>
      <sz val="12"/>
      <color indexed="36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name val="Tms Rmn"/>
      <family val="1"/>
    </font>
    <font>
      <sz val="12"/>
      <name val="Helv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8"/>
      <name val="Times New Roman"/>
      <family val="1"/>
    </font>
    <font>
      <b/>
      <sz val="11"/>
      <color indexed="8"/>
      <name val="宋体"/>
      <family val="3"/>
      <charset val="134"/>
    </font>
    <font>
      <sz val="10"/>
      <color indexed="20"/>
      <name val="Times New Roman"/>
      <family val="1"/>
    </font>
    <font>
      <b/>
      <sz val="12"/>
      <name val="Arial"/>
      <family val="2"/>
    </font>
    <font>
      <sz val="12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9"/>
      <name val="Helv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Geneva"/>
      <family val="2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9"/>
      <name val="Arial"/>
      <family val="2"/>
    </font>
    <font>
      <sz val="10"/>
      <name val="楷体"/>
      <family val="3"/>
      <charset val="134"/>
    </font>
    <font>
      <sz val="12"/>
      <color indexed="17"/>
      <name val="宋体"/>
      <family val="3"/>
      <charset val="134"/>
    </font>
    <font>
      <sz val="11"/>
      <color indexed="20"/>
      <name val="??"/>
      <family val="2"/>
    </font>
    <font>
      <sz val="11"/>
      <color indexed="18"/>
      <name val="宋体"/>
      <family val="3"/>
      <charset val="134"/>
    </font>
    <font>
      <sz val="10"/>
      <color indexed="17"/>
      <name val="Times New Roman"/>
      <family val="1"/>
    </font>
    <font>
      <sz val="11"/>
      <color indexed="17"/>
      <name val="??"/>
      <family val="2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indexed="12"/>
      <name val="宋体"/>
      <family val="3"/>
      <charset val="134"/>
      <scheme val="major"/>
    </font>
    <font>
      <sz val="12"/>
      <color indexed="10"/>
      <name val="宋体"/>
      <family val="3"/>
      <charset val="134"/>
      <scheme val="major"/>
    </font>
    <font>
      <sz val="16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2"/>
      <color indexed="8"/>
      <name val="Arial Narrow"/>
      <family val="2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ajor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785">
    <xf numFmtId="0" fontId="0" fillId="0" borderId="0"/>
    <xf numFmtId="0" fontId="44" fillId="0" borderId="0"/>
    <xf numFmtId="0" fontId="44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9" fontId="10" fillId="0" borderId="0" applyFont="0" applyFill="0" applyBorder="0" applyAlignment="0" applyProtection="0"/>
    <xf numFmtId="0" fontId="49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4" fillId="0" borderId="0"/>
    <xf numFmtId="0" fontId="49" fillId="0" borderId="0"/>
    <xf numFmtId="0" fontId="44" fillId="0" borderId="0"/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83" fillId="5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83" fillId="5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83" fillId="6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83" fillId="6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protection locked="0"/>
    </xf>
    <xf numFmtId="0" fontId="59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9" fillId="23" borderId="0" applyNumberFormat="0" applyBorder="0" applyAlignment="0" applyProtection="0"/>
    <xf numFmtId="0" fontId="54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9" fillId="28" borderId="0" applyNumberFormat="0" applyBorder="0" applyAlignment="0" applyProtection="0"/>
    <xf numFmtId="0" fontId="54" fillId="29" borderId="0" applyNumberFormat="0" applyBorder="0" applyAlignment="0" applyProtection="0">
      <alignment vertical="center"/>
    </xf>
    <xf numFmtId="0" fontId="59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59" fillId="27" borderId="0" applyNumberFormat="0" applyBorder="0" applyAlignment="0" applyProtection="0"/>
    <xf numFmtId="0" fontId="54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7" borderId="0" applyNumberFormat="0" applyBorder="0" applyAlignment="0" applyProtection="0"/>
    <xf numFmtId="0" fontId="59" fillId="27" borderId="0" applyNumberFormat="0" applyBorder="0" applyAlignment="0" applyProtection="0"/>
    <xf numFmtId="0" fontId="54" fillId="17" borderId="0" applyNumberFormat="0" applyBorder="0" applyAlignment="0" applyProtection="0">
      <alignment vertical="center"/>
    </xf>
    <xf numFmtId="0" fontId="59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2" borderId="0" applyNumberFormat="0" applyBorder="0" applyAlignment="0" applyProtection="0"/>
    <xf numFmtId="0" fontId="59" fillId="23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9" fillId="33" borderId="0" applyNumberFormat="0" applyBorder="0" applyAlignment="0" applyProtection="0"/>
    <xf numFmtId="0" fontId="46" fillId="26" borderId="0" applyNumberFormat="0" applyBorder="0" applyAlignment="0" applyProtection="0"/>
    <xf numFmtId="0" fontId="46" fillId="34" borderId="0" applyNumberFormat="0" applyBorder="0" applyAlignment="0" applyProtection="0"/>
    <xf numFmtId="0" fontId="59" fillId="34" borderId="0" applyNumberFormat="0" applyBorder="0" applyAlignment="0" applyProtection="0"/>
    <xf numFmtId="0" fontId="54" fillId="35" borderId="0" applyNumberFormat="0" applyBorder="0" applyAlignment="0" applyProtection="0">
      <alignment vertical="center"/>
    </xf>
    <xf numFmtId="0" fontId="55" fillId="0" borderId="0">
      <alignment horizontal="center" wrapText="1"/>
      <protection locked="0"/>
    </xf>
    <xf numFmtId="0" fontId="42" fillId="3" borderId="0" applyNumberFormat="0" applyBorder="0" applyAlignment="0" applyProtection="0">
      <alignment vertical="center"/>
    </xf>
    <xf numFmtId="0" fontId="68" fillId="14" borderId="1" applyNumberFormat="0" applyAlignment="0" applyProtection="0">
      <alignment vertical="center"/>
    </xf>
    <xf numFmtId="0" fontId="67" fillId="36" borderId="2" applyNumberFormat="0" applyAlignment="0" applyProtection="0">
      <alignment vertical="center"/>
    </xf>
    <xf numFmtId="0" fontId="70" fillId="0" borderId="0" applyNumberFormat="0" applyFill="0" applyBorder="0" applyAlignment="0" applyProtection="0"/>
    <xf numFmtId="197" fontId="10" fillId="0" borderId="0" applyFont="0" applyFill="0" applyBorder="0" applyAlignment="0" applyProtection="0"/>
    <xf numFmtId="196" fontId="31" fillId="0" borderId="0"/>
    <xf numFmtId="188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91" fontId="31" fillId="0" borderId="0"/>
    <xf numFmtId="15" fontId="39" fillId="0" borderId="0"/>
    <xf numFmtId="195" fontId="31" fillId="0" borderId="0"/>
    <xf numFmtId="0" fontId="41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38" fontId="52" fillId="14" borderId="0" applyNumberFormat="0" applyBorder="0" applyAlignment="0" applyProtection="0"/>
    <xf numFmtId="0" fontId="58" fillId="0" borderId="3" applyNumberFormat="0" applyAlignment="0" applyProtection="0">
      <alignment horizontal="left" vertical="center"/>
    </xf>
    <xf numFmtId="0" fontId="58" fillId="0" borderId="4">
      <alignment horizontal="left" vertical="center"/>
    </xf>
    <xf numFmtId="0" fontId="71" fillId="0" borderId="5" applyNumberFormat="0" applyFill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7" borderId="1" applyNumberFormat="0" applyAlignment="0" applyProtection="0">
      <alignment vertical="center"/>
    </xf>
    <xf numFmtId="10" fontId="52" fillId="9" borderId="8" applyNumberFormat="0" applyBorder="0" applyAlignment="0" applyProtection="0"/>
    <xf numFmtId="187" fontId="48" fillId="37" borderId="0"/>
    <xf numFmtId="0" fontId="74" fillId="0" borderId="9" applyNumberFormat="0" applyFill="0" applyAlignment="0" applyProtection="0">
      <alignment vertical="center"/>
    </xf>
    <xf numFmtId="187" fontId="65" fillId="38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3" fillId="15" borderId="0" applyNumberFormat="0" applyBorder="0" applyAlignment="0" applyProtection="0">
      <alignment vertical="center"/>
    </xf>
    <xf numFmtId="0" fontId="31" fillId="0" borderId="0"/>
    <xf numFmtId="37" fontId="51" fillId="0" borderId="0"/>
    <xf numFmtId="0" fontId="35" fillId="0" borderId="0"/>
    <xf numFmtId="190" fontId="10" fillId="0" borderId="0"/>
    <xf numFmtId="0" fontId="49" fillId="0" borderId="0"/>
    <xf numFmtId="0" fontId="33" fillId="9" borderId="10" applyNumberFormat="0" applyFont="0" applyAlignment="0" applyProtection="0">
      <alignment vertical="center"/>
    </xf>
    <xf numFmtId="0" fontId="53" fillId="14" borderId="11" applyNumberFormat="0" applyAlignment="0" applyProtection="0">
      <alignment vertical="center"/>
    </xf>
    <xf numFmtId="14" fontId="5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13" fontId="10" fillId="0" borderId="0" applyFont="0" applyFill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0" fillId="0" borderId="12">
      <alignment horizontal="center"/>
    </xf>
    <xf numFmtId="3" fontId="39" fillId="0" borderId="0" applyFont="0" applyFill="0" applyBorder="0" applyAlignment="0" applyProtection="0"/>
    <xf numFmtId="0" fontId="39" fillId="39" borderId="0" applyNumberFormat="0" applyFont="0" applyBorder="0" applyAlignment="0" applyProtection="0"/>
    <xf numFmtId="0" fontId="70" fillId="0" borderId="0" applyNumberFormat="0" applyFill="0" applyBorder="0" applyAlignment="0" applyProtection="0"/>
    <xf numFmtId="0" fontId="47" fillId="40" borderId="13">
      <protection locked="0"/>
    </xf>
    <xf numFmtId="0" fontId="50" fillId="0" borderId="0"/>
    <xf numFmtId="0" fontId="47" fillId="40" borderId="13">
      <protection locked="0"/>
    </xf>
    <xf numFmtId="0" fontId="47" fillId="40" borderId="13">
      <protection locked="0"/>
    </xf>
    <xf numFmtId="0" fontId="72" fillId="0" borderId="0" applyNumberFormat="0" applyFill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15" applyNumberFormat="0" applyFill="0" applyProtection="0">
      <alignment horizontal="right"/>
    </xf>
    <xf numFmtId="0" fontId="84" fillId="0" borderId="3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15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76" fillId="0" borderId="18" applyNumberFormat="0" applyFill="0" applyProtection="0">
      <alignment horizontal="center"/>
    </xf>
    <xf numFmtId="0" fontId="88" fillId="6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64" fillId="41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88" fillId="6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3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9" fillId="0" borderId="0"/>
    <xf numFmtId="0" fontId="9" fillId="0" borderId="0"/>
    <xf numFmtId="0" fontId="35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10" fillId="0" borderId="0"/>
    <xf numFmtId="0" fontId="82" fillId="0" borderId="0">
      <alignment vertical="center"/>
    </xf>
    <xf numFmtId="0" fontId="10" fillId="0" borderId="0"/>
    <xf numFmtId="0" fontId="33" fillId="0" borderId="0">
      <alignment vertical="center"/>
    </xf>
    <xf numFmtId="0" fontId="82" fillId="0" borderId="0">
      <alignment vertical="center"/>
    </xf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10" fillId="0" borderId="0"/>
    <xf numFmtId="0" fontId="10" fillId="0" borderId="0"/>
    <xf numFmtId="0" fontId="8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/>
    <xf numFmtId="0" fontId="9" fillId="0" borderId="0"/>
    <xf numFmtId="0" fontId="9" fillId="0" borderId="0"/>
    <xf numFmtId="0" fontId="32" fillId="0" borderId="0">
      <alignment vertical="center"/>
    </xf>
    <xf numFmtId="0" fontId="32" fillId="0" borderId="0">
      <alignment vertical="center"/>
    </xf>
    <xf numFmtId="0" fontId="9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9" fillId="0" borderId="0"/>
    <xf numFmtId="0" fontId="10" fillId="0" borderId="0"/>
    <xf numFmtId="0" fontId="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14" fillId="0" borderId="0"/>
    <xf numFmtId="0" fontId="1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5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5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" fillId="0" borderId="0"/>
    <xf numFmtId="0" fontId="32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3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7" fillId="30" borderId="0" applyNumberFormat="0" applyBorder="0" applyAlignment="0" applyProtection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89" fillId="6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90" fillId="0" borderId="35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91" fillId="66" borderId="36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92" fillId="67" borderId="37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6" fillId="0" borderId="18" applyNumberFormat="0" applyFill="0" applyProtection="0">
      <alignment horizontal="left"/>
    </xf>
    <xf numFmtId="0" fontId="9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9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9" fillId="0" borderId="0"/>
    <xf numFmtId="41" fontId="33" fillId="0" borderId="0" applyFont="0" applyFill="0" applyBorder="0" applyAlignment="0" applyProtection="0"/>
    <xf numFmtId="4" fontId="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83" fillId="6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83" fillId="6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83" fillId="7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83" fillId="7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83" fillId="7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86" fontId="10" fillId="0" borderId="18" applyFill="0" applyProtection="0">
      <alignment horizontal="right"/>
    </xf>
    <xf numFmtId="0" fontId="10" fillId="0" borderId="15" applyNumberFormat="0" applyFill="0" applyProtection="0">
      <alignment horizontal="left"/>
    </xf>
    <xf numFmtId="0" fontId="96" fillId="7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96" fillId="7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97" fillId="66" borderId="39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98" fillId="75" borderId="36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1" fontId="10" fillId="0" borderId="18" applyFill="0" applyProtection="0">
      <alignment horizontal="center"/>
    </xf>
    <xf numFmtId="0" fontId="10" fillId="0" borderId="0"/>
    <xf numFmtId="0" fontId="39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" fillId="76" borderId="4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4" fillId="76" borderId="4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20" fillId="36" borderId="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" fillId="0" borderId="0"/>
    <xf numFmtId="0" fontId="32" fillId="9" borderId="10" applyNumberFormat="0" applyFon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4" fillId="0" borderId="0">
      <alignment vertical="center"/>
    </xf>
    <xf numFmtId="0" fontId="32" fillId="0" borderId="0"/>
    <xf numFmtId="0" fontId="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</cellStyleXfs>
  <cellXfs count="363">
    <xf numFmtId="0" fontId="0" fillId="0" borderId="0" xfId="0"/>
    <xf numFmtId="182" fontId="2" fillId="0" borderId="8" xfId="0" applyNumberFormat="1" applyFont="1" applyFill="1" applyBorder="1" applyAlignment="1">
      <alignment vertical="center"/>
    </xf>
    <xf numFmtId="182" fontId="8" fillId="0" borderId="8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0" fillId="78" borderId="0" xfId="0" applyFill="1"/>
    <xf numFmtId="0" fontId="7" fillId="77" borderId="0" xfId="0" applyFont="1" applyFill="1" applyAlignment="1">
      <alignment horizontal="center" vertical="center" wrapText="1"/>
    </xf>
    <xf numFmtId="0" fontId="11" fillId="77" borderId="22" xfId="1850" applyNumberFormat="1" applyFont="1" applyFill="1" applyBorder="1" applyAlignment="1" applyProtection="1">
      <alignment horizontal="center" vertical="center" wrapText="1"/>
    </xf>
    <xf numFmtId="0" fontId="32" fillId="77" borderId="8" xfId="1850" applyFont="1" applyFill="1" applyBorder="1" applyAlignment="1">
      <alignment horizontal="center" vertical="center" wrapText="1"/>
    </xf>
    <xf numFmtId="0" fontId="32" fillId="77" borderId="0" xfId="1850" applyFont="1" applyFill="1" applyAlignment="1">
      <alignment horizontal="center" vertical="center" wrapText="1"/>
    </xf>
    <xf numFmtId="0" fontId="11" fillId="77" borderId="31" xfId="1850" applyNumberFormat="1" applyFont="1" applyFill="1" applyBorder="1" applyAlignment="1" applyProtection="1">
      <alignment horizontal="center" vertical="center" wrapText="1"/>
    </xf>
    <xf numFmtId="0" fontId="11" fillId="77" borderId="30" xfId="1850" applyNumberFormat="1" applyFont="1" applyFill="1" applyBorder="1" applyAlignment="1" applyProtection="1">
      <alignment horizontal="center" vertical="center" wrapText="1"/>
    </xf>
    <xf numFmtId="177" fontId="12" fillId="0" borderId="8" xfId="1850" applyNumberFormat="1" applyFont="1" applyFill="1" applyBorder="1" applyAlignment="1" applyProtection="1">
      <alignment horizontal="center" vertical="center"/>
    </xf>
    <xf numFmtId="0" fontId="12" fillId="8" borderId="8" xfId="1850" applyNumberFormat="1" applyFont="1" applyFill="1" applyBorder="1" applyAlignment="1" applyProtection="1">
      <alignment vertical="center"/>
    </xf>
    <xf numFmtId="177" fontId="12" fillId="0" borderId="8" xfId="1850" applyNumberFormat="1" applyFont="1" applyFill="1" applyBorder="1" applyAlignment="1" applyProtection="1">
      <alignment horizontal="right" vertical="center"/>
    </xf>
    <xf numFmtId="198" fontId="12" fillId="0" borderId="8" xfId="1850" applyNumberFormat="1" applyFont="1" applyFill="1" applyBorder="1" applyAlignment="1" applyProtection="1">
      <alignment horizontal="right" vertical="center"/>
    </xf>
    <xf numFmtId="198" fontId="32" fillId="0" borderId="8" xfId="1850" applyNumberFormat="1" applyFont="1" applyBorder="1"/>
    <xf numFmtId="0" fontId="12" fillId="8" borderId="8" xfId="1850" applyNumberFormat="1" applyFont="1" applyFill="1" applyBorder="1" applyAlignment="1" applyProtection="1">
      <alignment horizontal="left" vertical="center"/>
    </xf>
    <xf numFmtId="0" fontId="7" fillId="0" borderId="0" xfId="0" applyFont="1"/>
    <xf numFmtId="0" fontId="32" fillId="0" borderId="8" xfId="1850" applyFont="1" applyBorder="1"/>
    <xf numFmtId="0" fontId="32" fillId="0" borderId="0" xfId="1850" applyFont="1"/>
    <xf numFmtId="0" fontId="12" fillId="8" borderId="21" xfId="1850" applyNumberFormat="1" applyFont="1" applyFill="1" applyBorder="1" applyAlignment="1" applyProtection="1">
      <alignment horizontal="left" vertical="center"/>
    </xf>
    <xf numFmtId="0" fontId="12" fillId="8" borderId="20" xfId="1850" applyNumberFormat="1" applyFont="1" applyFill="1" applyBorder="1" applyAlignment="1" applyProtection="1">
      <alignment horizontal="right" vertical="center"/>
    </xf>
    <xf numFmtId="0" fontId="32" fillId="8" borderId="21" xfId="1850" applyNumberFormat="1" applyFont="1" applyFill="1" applyBorder="1" applyAlignment="1" applyProtection="1"/>
    <xf numFmtId="0" fontId="116" fillId="8" borderId="21" xfId="1850" applyNumberFormat="1" applyFont="1" applyFill="1" applyBorder="1" applyAlignment="1" applyProtection="1">
      <alignment vertical="center"/>
    </xf>
    <xf numFmtId="0" fontId="116" fillId="8" borderId="20" xfId="1850" applyNumberFormat="1" applyFont="1" applyFill="1" applyBorder="1" applyAlignment="1" applyProtection="1">
      <alignment vertical="center"/>
    </xf>
    <xf numFmtId="0" fontId="12" fillId="8" borderId="20" xfId="1850" applyNumberFormat="1" applyFont="1" applyFill="1" applyBorder="1" applyAlignment="1" applyProtection="1">
      <alignment vertical="center"/>
    </xf>
    <xf numFmtId="0" fontId="32" fillId="8" borderId="0" xfId="1850" applyNumberFormat="1" applyFont="1" applyFill="1" applyBorder="1" applyAlignment="1" applyProtection="1"/>
    <xf numFmtId="0" fontId="11" fillId="8" borderId="0" xfId="1850" applyNumberFormat="1" applyFont="1" applyFill="1" applyBorder="1" applyAlignment="1" applyProtection="1">
      <alignment vertical="center"/>
    </xf>
    <xf numFmtId="49" fontId="100" fillId="77" borderId="24" xfId="0" applyNumberFormat="1" applyFont="1" applyFill="1" applyBorder="1" applyAlignment="1" applyProtection="1">
      <alignment horizontal="centerContinuous" vertical="center"/>
    </xf>
    <xf numFmtId="49" fontId="100" fillId="77" borderId="4" xfId="0" applyNumberFormat="1" applyFont="1" applyFill="1" applyBorder="1" applyAlignment="1" applyProtection="1">
      <alignment horizontal="centerContinuous" vertical="center"/>
    </xf>
    <xf numFmtId="49" fontId="100" fillId="77" borderId="23" xfId="0" applyNumberFormat="1" applyFont="1" applyFill="1" applyBorder="1" applyAlignment="1" applyProtection="1">
      <alignment horizontal="centerContinuous" vertical="center"/>
    </xf>
    <xf numFmtId="179" fontId="100" fillId="0" borderId="0" xfId="0" applyNumberFormat="1" applyFont="1" applyFill="1" applyAlignment="1">
      <alignment horizontal="right" vertical="center"/>
    </xf>
    <xf numFmtId="178" fontId="100" fillId="0" borderId="0" xfId="0" applyNumberFormat="1" applyFont="1" applyFill="1" applyAlignment="1">
      <alignment vertical="center" wrapText="1"/>
    </xf>
    <xf numFmtId="49" fontId="100" fillId="0" borderId="0" xfId="0" applyNumberFormat="1" applyFont="1" applyFill="1" applyAlignment="1" applyProtection="1">
      <alignment horizontal="center" vertical="center"/>
    </xf>
    <xf numFmtId="49" fontId="100" fillId="0" borderId="21" xfId="0" applyNumberFormat="1" applyFont="1" applyFill="1" applyBorder="1" applyAlignment="1" applyProtection="1">
      <alignment horizontal="center" vertical="center"/>
    </xf>
    <xf numFmtId="4" fontId="100" fillId="0" borderId="23" xfId="0" applyNumberFormat="1" applyFont="1" applyFill="1" applyBorder="1" applyAlignment="1" applyProtection="1">
      <alignment horizontal="right" vertical="center" wrapText="1"/>
    </xf>
    <xf numFmtId="4" fontId="100" fillId="0" borderId="4" xfId="0" applyNumberFormat="1" applyFont="1" applyFill="1" applyBorder="1" applyAlignment="1" applyProtection="1">
      <alignment horizontal="right" vertical="center" wrapText="1"/>
    </xf>
    <xf numFmtId="4" fontId="100" fillId="0" borderId="8" xfId="0" applyNumberFormat="1" applyFont="1" applyFill="1" applyBorder="1" applyAlignment="1" applyProtection="1">
      <alignment horizontal="right" vertical="center" wrapText="1"/>
    </xf>
    <xf numFmtId="49" fontId="100" fillId="0" borderId="23" xfId="0" applyNumberFormat="1" applyFont="1" applyFill="1" applyBorder="1" applyAlignment="1" applyProtection="1">
      <alignment horizontal="left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77" borderId="15" xfId="0" applyFont="1" applyFill="1" applyBorder="1" applyAlignment="1">
      <alignment horizontal="center" vertical="center" wrapText="1"/>
    </xf>
    <xf numFmtId="0" fontId="100" fillId="0" borderId="0" xfId="0" applyFont="1" applyFill="1" applyAlignment="1" applyProtection="1">
      <alignment vertical="center"/>
    </xf>
    <xf numFmtId="0" fontId="100" fillId="0" borderId="0" xfId="0" applyFont="1" applyFill="1" applyBorder="1" applyAlignment="1">
      <alignment horizontal="left" vertical="center"/>
    </xf>
    <xf numFmtId="0" fontId="100" fillId="0" borderId="8" xfId="0" applyFont="1" applyBorder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100" fillId="0" borderId="8" xfId="0" applyFont="1" applyBorder="1" applyAlignment="1">
      <alignment horizontal="left" vertical="center"/>
    </xf>
    <xf numFmtId="3" fontId="100" fillId="77" borderId="8" xfId="0" applyNumberFormat="1" applyFont="1" applyFill="1" applyBorder="1" applyAlignment="1" applyProtection="1">
      <alignment horizontal="center" vertical="center" wrapText="1"/>
    </xf>
    <xf numFmtId="0" fontId="100" fillId="0" borderId="21" xfId="0" applyFont="1" applyBorder="1" applyAlignment="1"/>
    <xf numFmtId="0" fontId="103" fillId="0" borderId="0" xfId="2421" applyNumberFormat="1" applyFont="1" applyFill="1" applyBorder="1" applyAlignment="1" applyProtection="1">
      <alignment horizontal="center" vertical="center"/>
    </xf>
    <xf numFmtId="0" fontId="103" fillId="77" borderId="8" xfId="2421" applyNumberFormat="1" applyFont="1" applyFill="1" applyBorder="1" applyAlignment="1" applyProtection="1">
      <alignment horizontal="center" vertical="center" wrapText="1"/>
    </xf>
    <xf numFmtId="0" fontId="100" fillId="77" borderId="0" xfId="2421" applyFont="1" applyFill="1"/>
    <xf numFmtId="0" fontId="100" fillId="0" borderId="8" xfId="0" applyFont="1" applyBorder="1" applyAlignment="1">
      <alignment horizontal="center" vertical="center" wrapText="1"/>
    </xf>
    <xf numFmtId="0" fontId="100" fillId="77" borderId="8" xfId="0" applyFont="1" applyFill="1" applyBorder="1" applyAlignment="1">
      <alignment horizontal="center" vertical="center" wrapText="1"/>
    </xf>
    <xf numFmtId="0" fontId="100" fillId="77" borderId="8" xfId="2421" applyNumberFormat="1" applyFont="1" applyFill="1" applyBorder="1" applyAlignment="1" applyProtection="1">
      <alignment horizontal="center" vertical="center" wrapText="1"/>
    </xf>
    <xf numFmtId="0" fontId="104" fillId="0" borderId="8" xfId="2421" applyFont="1" applyFill="1" applyBorder="1"/>
    <xf numFmtId="0" fontId="100" fillId="0" borderId="8" xfId="2421" applyFont="1" applyFill="1" applyBorder="1"/>
    <xf numFmtId="3" fontId="100" fillId="0" borderId="8" xfId="2421" applyNumberFormat="1" applyFont="1" applyFill="1" applyBorder="1" applyAlignment="1" applyProtection="1">
      <alignment horizontal="left" vertical="center"/>
    </xf>
    <xf numFmtId="3" fontId="104" fillId="0" borderId="8" xfId="2421" applyNumberFormat="1" applyFont="1" applyFill="1" applyBorder="1" applyAlignment="1" applyProtection="1">
      <alignment horizontal="right" vertical="center"/>
    </xf>
    <xf numFmtId="3" fontId="100" fillId="0" borderId="8" xfId="2421" applyNumberFormat="1" applyFont="1" applyFill="1" applyBorder="1" applyAlignment="1" applyProtection="1">
      <alignment horizontal="right" vertical="center"/>
    </xf>
    <xf numFmtId="0" fontId="100" fillId="0" borderId="8" xfId="2421" applyFont="1" applyFill="1" applyBorder="1" applyAlignment="1">
      <alignment vertical="center"/>
    </xf>
    <xf numFmtId="0" fontId="100" fillId="0" borderId="0" xfId="2421" applyNumberFormat="1" applyFont="1" applyFill="1" applyAlignment="1" applyProtection="1">
      <alignment horizontal="right" vertical="center"/>
    </xf>
    <xf numFmtId="0" fontId="100" fillId="0" borderId="8" xfId="0" applyFont="1" applyBorder="1"/>
    <xf numFmtId="0" fontId="104" fillId="0" borderId="0" xfId="2421" applyFont="1" applyFill="1"/>
    <xf numFmtId="0" fontId="100" fillId="0" borderId="0" xfId="2421" applyFont="1" applyFill="1"/>
    <xf numFmtId="0" fontId="100" fillId="78" borderId="0" xfId="0" applyFont="1" applyFill="1"/>
    <xf numFmtId="0" fontId="100" fillId="0" borderId="0" xfId="0" applyFont="1" applyAlignment="1">
      <alignment horizontal="center"/>
    </xf>
    <xf numFmtId="181" fontId="112" fillId="77" borderId="20" xfId="1839" applyNumberFormat="1" applyFont="1" applyFill="1" applyBorder="1" applyAlignment="1">
      <alignment horizontal="left" vertical="center"/>
    </xf>
    <xf numFmtId="181" fontId="107" fillId="77" borderId="0" xfId="0" applyNumberFormat="1" applyFont="1" applyFill="1" applyAlignment="1">
      <alignment horizontal="right"/>
    </xf>
    <xf numFmtId="181" fontId="112" fillId="78" borderId="8" xfId="0" applyNumberFormat="1" applyFont="1" applyFill="1" applyBorder="1" applyAlignment="1">
      <alignment horizontal="left"/>
    </xf>
    <xf numFmtId="181" fontId="112" fillId="78" borderId="0" xfId="0" applyNumberFormat="1" applyFont="1" applyFill="1" applyAlignment="1">
      <alignment horizontal="left"/>
    </xf>
    <xf numFmtId="181" fontId="107" fillId="0" borderId="0" xfId="0" applyNumberFormat="1" applyFont="1" applyFill="1" applyAlignment="1">
      <alignment horizontal="left" vertical="center"/>
    </xf>
    <xf numFmtId="181" fontId="107" fillId="77" borderId="0" xfId="0" applyNumberFormat="1" applyFont="1" applyFill="1" applyAlignment="1">
      <alignment horizontal="right" vertical="center"/>
    </xf>
    <xf numFmtId="181" fontId="109" fillId="0" borderId="0" xfId="0" applyNumberFormat="1" applyFont="1" applyFill="1" applyAlignment="1">
      <alignment horizontal="right" vertical="center"/>
    </xf>
    <xf numFmtId="181" fontId="107" fillId="0" borderId="0" xfId="0" applyNumberFormat="1" applyFont="1" applyAlignment="1">
      <alignment horizontal="right"/>
    </xf>
    <xf numFmtId="181" fontId="110" fillId="0" borderId="0" xfId="0" applyNumberFormat="1" applyFont="1" applyFill="1" applyAlignment="1">
      <alignment horizontal="right" vertical="center"/>
    </xf>
    <xf numFmtId="181" fontId="109" fillId="77" borderId="0" xfId="0" applyNumberFormat="1" applyFont="1" applyFill="1" applyAlignment="1">
      <alignment horizontal="right" vertical="center"/>
    </xf>
    <xf numFmtId="181" fontId="107" fillId="0" borderId="0" xfId="0" applyNumberFormat="1" applyFont="1" applyFill="1" applyAlignment="1">
      <alignment horizontal="right" vertical="center"/>
    </xf>
    <xf numFmtId="181" fontId="112" fillId="77" borderId="29" xfId="1839" applyNumberFormat="1" applyFont="1" applyFill="1" applyBorder="1" applyAlignment="1">
      <alignment horizontal="left" vertical="center"/>
    </xf>
    <xf numFmtId="181" fontId="112" fillId="78" borderId="42" xfId="1839" applyNumberFormat="1" applyFont="1" applyFill="1" applyBorder="1" applyAlignment="1">
      <alignment horizontal="left" vertical="center"/>
    </xf>
    <xf numFmtId="181" fontId="112" fillId="78" borderId="41" xfId="1839" applyNumberFormat="1" applyFont="1" applyFill="1" applyBorder="1" applyAlignment="1">
      <alignment horizontal="left" vertical="center"/>
    </xf>
    <xf numFmtId="181" fontId="112" fillId="78" borderId="28" xfId="1839" applyNumberFormat="1" applyFont="1" applyFill="1" applyBorder="1" applyAlignment="1">
      <alignment horizontal="left" vertical="center"/>
    </xf>
    <xf numFmtId="181" fontId="112" fillId="78" borderId="29" xfId="1839" applyNumberFormat="1" applyFont="1" applyFill="1" applyBorder="1" applyAlignment="1">
      <alignment horizontal="left" vertical="center"/>
    </xf>
    <xf numFmtId="181" fontId="112" fillId="77" borderId="28" xfId="1839" applyNumberFormat="1" applyFont="1" applyFill="1" applyBorder="1" applyAlignment="1">
      <alignment horizontal="left" vertical="center"/>
    </xf>
    <xf numFmtId="181" fontId="112" fillId="77" borderId="27" xfId="1839" applyNumberFormat="1" applyFont="1" applyFill="1" applyBorder="1" applyAlignment="1">
      <alignment horizontal="left" vertical="center"/>
    </xf>
    <xf numFmtId="181" fontId="108" fillId="77" borderId="0" xfId="0" applyNumberFormat="1" applyFont="1" applyFill="1" applyAlignment="1">
      <alignment horizontal="center" vertical="center" wrapText="1"/>
    </xf>
    <xf numFmtId="181" fontId="107" fillId="77" borderId="22" xfId="0" applyNumberFormat="1" applyFont="1" applyFill="1" applyBorder="1" applyAlignment="1">
      <alignment horizontal="center" vertical="center" wrapText="1"/>
    </xf>
    <xf numFmtId="181" fontId="113" fillId="77" borderId="8" xfId="1839" applyNumberFormat="1" applyFont="1" applyFill="1" applyBorder="1" applyAlignment="1">
      <alignment horizontal="center" vertical="center"/>
    </xf>
    <xf numFmtId="0" fontId="103" fillId="77" borderId="8" xfId="1850" applyFont="1" applyFill="1" applyBorder="1" applyAlignment="1">
      <alignment horizontal="center" vertical="center" wrapText="1"/>
    </xf>
    <xf numFmtId="0" fontId="103" fillId="77" borderId="8" xfId="1850" applyFont="1" applyFill="1" applyBorder="1" applyAlignment="1">
      <alignment horizontal="center" vertical="center"/>
    </xf>
    <xf numFmtId="0" fontId="103" fillId="77" borderId="8" xfId="1839" applyFont="1" applyFill="1" applyBorder="1" applyAlignment="1">
      <alignment horizontal="center" vertical="center"/>
    </xf>
    <xf numFmtId="0" fontId="103" fillId="77" borderId="8" xfId="0" applyFont="1" applyFill="1" applyBorder="1" applyAlignment="1">
      <alignment horizontal="distributed" vertical="center"/>
    </xf>
    <xf numFmtId="3" fontId="100" fillId="77" borderId="8" xfId="0" applyNumberFormat="1" applyFont="1" applyFill="1" applyBorder="1" applyAlignment="1" applyProtection="1">
      <alignment vertical="center"/>
    </xf>
    <xf numFmtId="1" fontId="100" fillId="77" borderId="8" xfId="0" applyNumberFormat="1" applyFont="1" applyFill="1" applyBorder="1" applyAlignment="1" applyProtection="1">
      <alignment vertical="center"/>
      <protection locked="0"/>
    </xf>
    <xf numFmtId="1" fontId="100" fillId="77" borderId="8" xfId="0" applyNumberFormat="1" applyFont="1" applyFill="1" applyBorder="1" applyAlignment="1" applyProtection="1">
      <alignment horizontal="left" vertical="center"/>
      <protection locked="0"/>
    </xf>
    <xf numFmtId="1" fontId="103" fillId="77" borderId="8" xfId="0" applyNumberFormat="1" applyFont="1" applyFill="1" applyBorder="1" applyAlignment="1" applyProtection="1">
      <alignment vertical="center"/>
      <protection locked="0"/>
    </xf>
    <xf numFmtId="0" fontId="103" fillId="77" borderId="8" xfId="0" applyFont="1" applyFill="1" applyBorder="1" applyAlignment="1">
      <alignment horizontal="left" vertical="center"/>
    </xf>
    <xf numFmtId="0" fontId="100" fillId="77" borderId="0" xfId="0" applyFont="1" applyFill="1"/>
    <xf numFmtId="0" fontId="103" fillId="77" borderId="8" xfId="0" applyFont="1" applyFill="1" applyBorder="1" applyAlignment="1">
      <alignment horizontal="center" vertical="center" wrapText="1"/>
    </xf>
    <xf numFmtId="0" fontId="100" fillId="0" borderId="22" xfId="2518" applyNumberFormat="1" applyFont="1" applyFill="1" applyBorder="1" applyAlignment="1">
      <alignment horizontal="left" vertical="center" wrapText="1"/>
    </xf>
    <xf numFmtId="0" fontId="100" fillId="0" borderId="8" xfId="1884" applyNumberFormat="1" applyFont="1" applyFill="1" applyBorder="1" applyAlignment="1">
      <alignment vertical="center"/>
    </xf>
    <xf numFmtId="0" fontId="100" fillId="0" borderId="8" xfId="2518" applyNumberFormat="1" applyFont="1" applyFill="1" applyBorder="1" applyAlignment="1">
      <alignment horizontal="left" vertical="center" wrapText="1"/>
    </xf>
    <xf numFmtId="0" fontId="100" fillId="0" borderId="8" xfId="1948" applyFont="1" applyFill="1" applyBorder="1">
      <alignment vertical="center"/>
    </xf>
    <xf numFmtId="0" fontId="100" fillId="0" borderId="8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100" fillId="0" borderId="25" xfId="0" applyFont="1" applyBorder="1" applyAlignment="1">
      <alignment horizontal="center" vertical="center" wrapText="1"/>
    </xf>
    <xf numFmtId="0" fontId="100" fillId="0" borderId="25" xfId="0" applyFont="1" applyBorder="1" applyAlignment="1">
      <alignment vertical="center" wrapText="1"/>
    </xf>
    <xf numFmtId="0" fontId="100" fillId="0" borderId="8" xfId="0" applyFont="1" applyBorder="1" applyAlignment="1">
      <alignment vertical="center"/>
    </xf>
    <xf numFmtId="3" fontId="100" fillId="0" borderId="8" xfId="0" applyNumberFormat="1" applyFont="1" applyFill="1" applyBorder="1" applyAlignment="1" applyProtection="1">
      <alignment vertical="center"/>
    </xf>
    <xf numFmtId="0" fontId="100" fillId="0" borderId="8" xfId="0" applyNumberFormat="1" applyFont="1" applyFill="1" applyBorder="1" applyAlignment="1" applyProtection="1">
      <alignment vertical="center"/>
      <protection locked="0"/>
    </xf>
    <xf numFmtId="1" fontId="100" fillId="0" borderId="8" xfId="0" applyNumberFormat="1" applyFont="1" applyFill="1" applyBorder="1" applyAlignment="1" applyProtection="1">
      <alignment vertical="center"/>
      <protection locked="0"/>
    </xf>
    <xf numFmtId="1" fontId="100" fillId="0" borderId="8" xfId="0" applyNumberFormat="1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32" fillId="0" borderId="0" xfId="0" applyFont="1"/>
    <xf numFmtId="0" fontId="100" fillId="77" borderId="8" xfId="1839" applyFont="1" applyFill="1" applyBorder="1" applyAlignment="1"/>
    <xf numFmtId="0" fontId="100" fillId="77" borderId="8" xfId="1839" applyFont="1" applyFill="1" applyBorder="1" applyAlignment="1">
      <alignment horizontal="right" vertical="center"/>
    </xf>
    <xf numFmtId="0" fontId="100" fillId="77" borderId="8" xfId="0" applyFont="1" applyFill="1" applyBorder="1" applyAlignment="1">
      <alignment vertical="center"/>
    </xf>
    <xf numFmtId="0" fontId="100" fillId="0" borderId="0" xfId="0" applyFont="1"/>
    <xf numFmtId="0" fontId="16" fillId="0" borderId="0" xfId="0" applyFont="1" applyAlignment="1">
      <alignment horizontal="center"/>
    </xf>
    <xf numFmtId="0" fontId="100" fillId="0" borderId="0" xfId="0" applyFont="1" applyFill="1" applyAlignment="1">
      <alignment vertical="center"/>
    </xf>
    <xf numFmtId="182" fontId="2" fillId="77" borderId="8" xfId="0" applyNumberFormat="1" applyFont="1" applyFill="1" applyBorder="1" applyAlignment="1">
      <alignment vertical="center"/>
    </xf>
    <xf numFmtId="0" fontId="100" fillId="78" borderId="0" xfId="1850" applyFont="1" applyFill="1" applyAlignment="1">
      <alignment vertical="center"/>
    </xf>
    <xf numFmtId="0" fontId="100" fillId="78" borderId="0" xfId="1850" applyFont="1" applyFill="1"/>
    <xf numFmtId="0" fontId="100" fillId="78" borderId="0" xfId="1850" applyFont="1" applyFill="1" applyAlignment="1">
      <alignment horizontal="right" vertical="center"/>
    </xf>
    <xf numFmtId="0" fontId="100" fillId="78" borderId="0" xfId="0" applyFont="1" applyFill="1" applyAlignment="1">
      <alignment vertical="center"/>
    </xf>
    <xf numFmtId="0" fontId="100" fillId="78" borderId="8" xfId="1839" applyFont="1" applyFill="1" applyBorder="1" applyAlignment="1">
      <alignment horizontal="right" vertical="center"/>
    </xf>
    <xf numFmtId="0" fontId="100" fillId="78" borderId="8" xfId="1839" applyFont="1" applyFill="1" applyBorder="1" applyAlignment="1"/>
    <xf numFmtId="0" fontId="100" fillId="78" borderId="8" xfId="2021" applyFont="1" applyFill="1" applyBorder="1" applyAlignment="1">
      <alignment horizontal="right" vertical="center"/>
    </xf>
    <xf numFmtId="180" fontId="100" fillId="78" borderId="8" xfId="1839" applyNumberFormat="1" applyFont="1" applyFill="1" applyBorder="1" applyAlignment="1" applyProtection="1">
      <alignment horizontal="right" vertical="center" wrapText="1"/>
    </xf>
    <xf numFmtId="180" fontId="100" fillId="78" borderId="8" xfId="2021" applyNumberFormat="1" applyFont="1" applyFill="1" applyBorder="1" applyAlignment="1" applyProtection="1">
      <alignment horizontal="right" vertical="center" wrapText="1"/>
    </xf>
    <xf numFmtId="0" fontId="100" fillId="78" borderId="8" xfId="0" applyFont="1" applyFill="1" applyBorder="1" applyAlignment="1">
      <alignment vertical="center"/>
    </xf>
    <xf numFmtId="181" fontId="100" fillId="78" borderId="0" xfId="0" applyNumberFormat="1" applyFont="1" applyFill="1" applyAlignment="1">
      <alignment vertical="center"/>
    </xf>
    <xf numFmtId="0" fontId="100" fillId="78" borderId="8" xfId="0" applyFont="1" applyFill="1" applyBorder="1"/>
    <xf numFmtId="182" fontId="100" fillId="0" borderId="0" xfId="0" applyNumberFormat="1" applyFont="1" applyFill="1" applyAlignment="1">
      <alignment vertical="center"/>
    </xf>
    <xf numFmtId="182" fontId="0" fillId="0" borderId="0" xfId="0" applyNumberFormat="1"/>
    <xf numFmtId="182" fontId="5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7" fillId="77" borderId="8" xfId="0" applyNumberFormat="1" applyFont="1" applyFill="1" applyBorder="1" applyAlignment="1">
      <alignment horizontal="center" vertical="center"/>
    </xf>
    <xf numFmtId="182" fontId="7" fillId="77" borderId="8" xfId="0" applyNumberFormat="1" applyFont="1" applyFill="1" applyBorder="1" applyAlignment="1">
      <alignment horizontal="center" vertical="center" wrapText="1"/>
    </xf>
    <xf numFmtId="182" fontId="0" fillId="0" borderId="8" xfId="0" applyNumberFormat="1" applyBorder="1"/>
    <xf numFmtId="182" fontId="1" fillId="77" borderId="8" xfId="0" applyNumberFormat="1" applyFont="1" applyFill="1" applyBorder="1" applyAlignment="1">
      <alignment horizontal="distributed" vertical="center"/>
    </xf>
    <xf numFmtId="178" fontId="100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7" fillId="77" borderId="8" xfId="0" applyNumberFormat="1" applyFont="1" applyFill="1" applyBorder="1" applyAlignment="1">
      <alignment horizontal="center" vertical="center"/>
    </xf>
    <xf numFmtId="178" fontId="2" fillId="77" borderId="8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0" fillId="0" borderId="0" xfId="0" applyNumberFormat="1"/>
    <xf numFmtId="0" fontId="100" fillId="78" borderId="0" xfId="1839" applyFont="1" applyFill="1">
      <alignment vertical="center"/>
    </xf>
    <xf numFmtId="0" fontId="100" fillId="78" borderId="0" xfId="1839" applyFont="1" applyFill="1" applyAlignment="1"/>
    <xf numFmtId="0" fontId="100" fillId="78" borderId="8" xfId="1839" applyFont="1" applyFill="1" applyBorder="1" applyAlignment="1">
      <alignment horizontal="left" vertical="center"/>
    </xf>
    <xf numFmtId="0" fontId="100" fillId="78" borderId="8" xfId="1838" applyFont="1" applyFill="1" applyBorder="1" applyAlignment="1" applyProtection="1">
      <alignment horizontal="left" vertical="center"/>
    </xf>
    <xf numFmtId="0" fontId="100" fillId="77" borderId="8" xfId="1839" applyFont="1" applyFill="1" applyBorder="1" applyAlignment="1">
      <alignment horizontal="left" vertical="center"/>
    </xf>
    <xf numFmtId="1" fontId="100" fillId="78" borderId="8" xfId="0" applyNumberFormat="1" applyFont="1" applyFill="1" applyBorder="1" applyAlignment="1" applyProtection="1">
      <alignment horizontal="left" vertical="center"/>
      <protection locked="0"/>
    </xf>
    <xf numFmtId="182" fontId="100" fillId="77" borderId="8" xfId="0" applyNumberFormat="1" applyFont="1" applyFill="1" applyBorder="1" applyAlignment="1">
      <alignment horizontal="center" vertical="center"/>
    </xf>
    <xf numFmtId="182" fontId="103" fillId="77" borderId="8" xfId="0" applyNumberFormat="1" applyFont="1" applyFill="1" applyBorder="1" applyAlignment="1">
      <alignment horizontal="center" vertical="center" wrapText="1"/>
    </xf>
    <xf numFmtId="182" fontId="103" fillId="77" borderId="8" xfId="0" applyNumberFormat="1" applyFont="1" applyFill="1" applyBorder="1" applyAlignment="1">
      <alignment vertical="center"/>
    </xf>
    <xf numFmtId="182" fontId="100" fillId="0" borderId="8" xfId="0" applyNumberFormat="1" applyFont="1" applyFill="1" applyBorder="1" applyAlignment="1">
      <alignment vertical="center"/>
    </xf>
    <xf numFmtId="182" fontId="100" fillId="0" borderId="0" xfId="0" applyNumberFormat="1" applyFont="1"/>
    <xf numFmtId="182" fontId="100" fillId="0" borderId="25" xfId="0" applyNumberFormat="1" applyFont="1" applyBorder="1" applyAlignment="1">
      <alignment horizontal="right" vertical="center" wrapText="1"/>
    </xf>
    <xf numFmtId="182" fontId="100" fillId="0" borderId="25" xfId="0" applyNumberFormat="1" applyFont="1" applyBorder="1" applyAlignment="1">
      <alignment vertical="center" wrapText="1"/>
    </xf>
    <xf numFmtId="182" fontId="100" fillId="0" borderId="0" xfId="0" applyNumberFormat="1" applyFont="1" applyBorder="1" applyAlignment="1">
      <alignment vertical="center" wrapText="1"/>
    </xf>
    <xf numFmtId="182" fontId="100" fillId="0" borderId="8" xfId="0" applyNumberFormat="1" applyFont="1" applyFill="1" applyBorder="1" applyAlignment="1" applyProtection="1">
      <alignment vertical="center"/>
    </xf>
    <xf numFmtId="182" fontId="100" fillId="77" borderId="8" xfId="0" applyNumberFormat="1" applyFont="1" applyFill="1" applyBorder="1" applyAlignment="1">
      <alignment vertical="center"/>
    </xf>
    <xf numFmtId="198" fontId="100" fillId="0" borderId="0" xfId="0" applyNumberFormat="1" applyFont="1" applyFill="1" applyAlignment="1">
      <alignment vertical="center"/>
    </xf>
    <xf numFmtId="198" fontId="100" fillId="0" borderId="0" xfId="0" applyNumberFormat="1" applyFont="1" applyFill="1" applyBorder="1" applyAlignment="1">
      <alignment horizontal="center" vertical="center"/>
    </xf>
    <xf numFmtId="198" fontId="103" fillId="77" borderId="8" xfId="0" applyNumberFormat="1" applyFont="1" applyFill="1" applyBorder="1" applyAlignment="1">
      <alignment horizontal="center" vertical="center" wrapText="1"/>
    </xf>
    <xf numFmtId="198" fontId="100" fillId="77" borderId="8" xfId="0" applyNumberFormat="1" applyFont="1" applyFill="1" applyBorder="1" applyAlignment="1">
      <alignment vertical="center"/>
    </xf>
    <xf numFmtId="198" fontId="103" fillId="77" borderId="8" xfId="0" applyNumberFormat="1" applyFont="1" applyFill="1" applyBorder="1" applyAlignment="1">
      <alignment vertical="center"/>
    </xf>
    <xf numFmtId="198" fontId="100" fillId="78" borderId="8" xfId="0" applyNumberFormat="1" applyFont="1" applyFill="1" applyBorder="1" applyAlignment="1">
      <alignment vertical="center"/>
    </xf>
    <xf numFmtId="198" fontId="100" fillId="0" borderId="8" xfId="0" applyNumberFormat="1" applyFont="1" applyFill="1" applyBorder="1" applyAlignment="1">
      <alignment vertical="center"/>
    </xf>
    <xf numFmtId="198" fontId="100" fillId="0" borderId="8" xfId="0" applyNumberFormat="1" applyFont="1" applyBorder="1" applyAlignment="1">
      <alignment vertical="center"/>
    </xf>
    <xf numFmtId="198" fontId="100" fillId="0" borderId="0" xfId="0" applyNumberFormat="1" applyFont="1"/>
    <xf numFmtId="198" fontId="107" fillId="0" borderId="0" xfId="0" applyNumberFormat="1" applyFont="1" applyFill="1" applyAlignment="1">
      <alignment horizontal="right" vertical="center"/>
    </xf>
    <xf numFmtId="198" fontId="108" fillId="0" borderId="0" xfId="0" applyNumberFormat="1" applyFont="1" applyFill="1" applyAlignment="1">
      <alignment horizontal="right" vertical="center"/>
    </xf>
    <xf numFmtId="198" fontId="107" fillId="77" borderId="22" xfId="0" applyNumberFormat="1" applyFont="1" applyFill="1" applyBorder="1" applyAlignment="1">
      <alignment horizontal="center" vertical="center" wrapText="1"/>
    </xf>
    <xf numFmtId="198" fontId="112" fillId="77" borderId="8" xfId="0" applyNumberFormat="1" applyFont="1" applyFill="1" applyBorder="1" applyAlignment="1">
      <alignment horizontal="right" vertical="center"/>
    </xf>
    <xf numFmtId="198" fontId="105" fillId="77" borderId="8" xfId="1839" applyNumberFormat="1" applyFont="1" applyFill="1" applyBorder="1" applyAlignment="1">
      <alignment horizontal="right"/>
    </xf>
    <xf numFmtId="198" fontId="112" fillId="78" borderId="8" xfId="0" applyNumberFormat="1" applyFont="1" applyFill="1" applyBorder="1" applyAlignment="1">
      <alignment horizontal="right" vertical="center"/>
    </xf>
    <xf numFmtId="198" fontId="105" fillId="78" borderId="8" xfId="1839" applyNumberFormat="1" applyFont="1" applyFill="1" applyBorder="1" applyAlignment="1">
      <alignment horizontal="right"/>
    </xf>
    <xf numFmtId="198" fontId="112" fillId="78" borderId="8" xfId="0" applyNumberFormat="1" applyFont="1" applyFill="1" applyBorder="1" applyAlignment="1">
      <alignment horizontal="right"/>
    </xf>
    <xf numFmtId="198" fontId="112" fillId="78" borderId="0" xfId="0" applyNumberFormat="1" applyFont="1" applyFill="1" applyBorder="1" applyAlignment="1">
      <alignment horizontal="right" vertical="center"/>
    </xf>
    <xf numFmtId="198" fontId="112" fillId="78" borderId="0" xfId="0" applyNumberFormat="1" applyFont="1" applyFill="1" applyAlignment="1">
      <alignment horizontal="right"/>
    </xf>
    <xf numFmtId="198" fontId="112" fillId="78" borderId="22" xfId="0" applyNumberFormat="1" applyFont="1" applyFill="1" applyBorder="1" applyAlignment="1">
      <alignment horizontal="right" vertical="center"/>
    </xf>
    <xf numFmtId="198" fontId="105" fillId="78" borderId="22" xfId="1839" applyNumberFormat="1" applyFont="1" applyFill="1" applyBorder="1" applyAlignment="1">
      <alignment horizontal="right"/>
    </xf>
    <xf numFmtId="198" fontId="112" fillId="77" borderId="15" xfId="0" applyNumberFormat="1" applyFont="1" applyFill="1" applyBorder="1" applyAlignment="1">
      <alignment horizontal="right" vertical="center"/>
    </xf>
    <xf numFmtId="198" fontId="112" fillId="77" borderId="8" xfId="1839" applyNumberFormat="1" applyFont="1" applyFill="1" applyBorder="1" applyAlignment="1">
      <alignment horizontal="right"/>
    </xf>
    <xf numFmtId="182" fontId="100" fillId="0" borderId="0" xfId="0" applyNumberFormat="1" applyFont="1" applyFill="1" applyAlignment="1">
      <alignment vertical="center" wrapText="1"/>
    </xf>
    <xf numFmtId="182" fontId="100" fillId="77" borderId="8" xfId="2421" applyNumberFormat="1" applyFont="1" applyFill="1" applyBorder="1" applyAlignment="1" applyProtection="1">
      <alignment horizontal="center" vertical="center" wrapText="1"/>
    </xf>
    <xf numFmtId="182" fontId="100" fillId="77" borderId="8" xfId="0" applyNumberFormat="1" applyFont="1" applyFill="1" applyBorder="1" applyAlignment="1">
      <alignment horizontal="center" vertical="center" wrapText="1"/>
    </xf>
    <xf numFmtId="182" fontId="100" fillId="8" borderId="8" xfId="2421" applyNumberFormat="1" applyFont="1" applyFill="1" applyBorder="1" applyAlignment="1" applyProtection="1">
      <alignment horizontal="center" vertical="center" wrapText="1"/>
    </xf>
    <xf numFmtId="182" fontId="100" fillId="0" borderId="0" xfId="2421" applyNumberFormat="1" applyFont="1" applyFill="1"/>
    <xf numFmtId="182" fontId="104" fillId="0" borderId="0" xfId="2421" applyNumberFormat="1" applyFont="1" applyFill="1"/>
    <xf numFmtId="182" fontId="100" fillId="0" borderId="0" xfId="2421" applyNumberFormat="1" applyFont="1" applyFill="1" applyAlignment="1" applyProtection="1">
      <alignment horizontal="right" vertical="center"/>
    </xf>
    <xf numFmtId="182" fontId="104" fillId="0" borderId="0" xfId="2421" applyNumberFormat="1" applyFont="1" applyFill="1" applyAlignment="1" applyProtection="1">
      <alignment horizontal="right" vertical="center"/>
    </xf>
    <xf numFmtId="182" fontId="100" fillId="77" borderId="0" xfId="2421" applyNumberFormat="1" applyFont="1" applyFill="1"/>
    <xf numFmtId="182" fontId="100" fillId="0" borderId="8" xfId="2421" applyNumberFormat="1" applyFont="1" applyFill="1" applyBorder="1" applyAlignment="1">
      <alignment vertical="center"/>
    </xf>
    <xf numFmtId="182" fontId="100" fillId="0" borderId="8" xfId="2421" applyNumberFormat="1" applyFont="1" applyFill="1" applyBorder="1"/>
    <xf numFmtId="182" fontId="100" fillId="0" borderId="8" xfId="2421" applyNumberFormat="1" applyFont="1" applyFill="1" applyBorder="1" applyAlignment="1" applyProtection="1">
      <alignment horizontal="right" vertical="center"/>
    </xf>
    <xf numFmtId="182" fontId="104" fillId="0" borderId="8" xfId="2421" applyNumberFormat="1" applyFont="1" applyFill="1" applyBorder="1" applyAlignment="1" applyProtection="1">
      <alignment horizontal="right" vertical="center"/>
    </xf>
    <xf numFmtId="182" fontId="100" fillId="0" borderId="8" xfId="2421" applyNumberFormat="1" applyFont="1" applyFill="1" applyBorder="1" applyAlignment="1" applyProtection="1">
      <alignment horizontal="left" vertical="center"/>
    </xf>
    <xf numFmtId="182" fontId="104" fillId="0" borderId="8" xfId="2421" applyNumberFormat="1" applyFont="1" applyFill="1" applyBorder="1"/>
    <xf numFmtId="182" fontId="100" fillId="8" borderId="8" xfId="2421" applyNumberFormat="1" applyFont="1" applyFill="1" applyBorder="1" applyAlignment="1">
      <alignment horizontal="left" vertical="center"/>
    </xf>
    <xf numFmtId="182" fontId="100" fillId="0" borderId="8" xfId="2421" applyNumberFormat="1" applyFont="1" applyFill="1" applyBorder="1" applyAlignment="1">
      <alignment horizontal="left" vertical="center"/>
    </xf>
    <xf numFmtId="182" fontId="100" fillId="0" borderId="8" xfId="0" applyNumberFormat="1" applyFont="1" applyBorder="1" applyAlignment="1">
      <alignment horizontal="left" vertical="center"/>
    </xf>
    <xf numFmtId="182" fontId="100" fillId="0" borderId="0" xfId="2421" applyNumberFormat="1" applyFont="1" applyFill="1" applyAlignment="1">
      <alignment horizontal="left" vertical="center"/>
    </xf>
    <xf numFmtId="182" fontId="104" fillId="0" borderId="8" xfId="2421" applyNumberFormat="1" applyFont="1" applyFill="1" applyBorder="1" applyAlignment="1" applyProtection="1">
      <alignment horizontal="left" vertical="center"/>
    </xf>
    <xf numFmtId="182" fontId="104" fillId="0" borderId="8" xfId="2421" applyNumberFormat="1" applyFont="1" applyFill="1" applyBorder="1" applyAlignment="1">
      <alignment horizontal="left" vertical="center"/>
    </xf>
    <xf numFmtId="182" fontId="100" fillId="8" borderId="0" xfId="2421" applyNumberFormat="1" applyFont="1" applyFill="1" applyAlignment="1">
      <alignment horizontal="left" vertical="center"/>
    </xf>
    <xf numFmtId="182" fontId="100" fillId="0" borderId="0" xfId="0" applyNumberFormat="1" applyFont="1" applyFill="1" applyAlignment="1">
      <alignment horizontal="center" vertical="center" wrapText="1"/>
    </xf>
    <xf numFmtId="182" fontId="100" fillId="0" borderId="0" xfId="2421" applyNumberFormat="1" applyFont="1" applyFill="1" applyAlignment="1">
      <alignment horizontal="center" vertical="center" wrapText="1"/>
    </xf>
    <xf numFmtId="182" fontId="104" fillId="0" borderId="0" xfId="2421" applyNumberFormat="1" applyFont="1" applyFill="1" applyAlignment="1">
      <alignment horizontal="center" vertical="center" wrapText="1"/>
    </xf>
    <xf numFmtId="182" fontId="100" fillId="0" borderId="0" xfId="2421" applyNumberFormat="1" applyFont="1" applyFill="1" applyAlignment="1" applyProtection="1">
      <alignment horizontal="center" vertical="center" wrapText="1"/>
    </xf>
    <xf numFmtId="182" fontId="100" fillId="77" borderId="0" xfId="2421" applyNumberFormat="1" applyFont="1" applyFill="1" applyAlignment="1">
      <alignment horizontal="center" vertical="center" wrapText="1"/>
    </xf>
    <xf numFmtId="182" fontId="100" fillId="0" borderId="8" xfId="2421" applyNumberFormat="1" applyFont="1" applyFill="1" applyBorder="1" applyAlignment="1">
      <alignment horizontal="center" vertical="center" wrapText="1"/>
    </xf>
    <xf numFmtId="182" fontId="100" fillId="0" borderId="8" xfId="0" applyNumberFormat="1" applyFont="1" applyBorder="1" applyAlignment="1">
      <alignment horizontal="center" vertical="center" wrapText="1"/>
    </xf>
    <xf numFmtId="182" fontId="100" fillId="0" borderId="8" xfId="2421" applyNumberFormat="1" applyFont="1" applyFill="1" applyBorder="1" applyAlignment="1" applyProtection="1">
      <alignment horizontal="center" vertical="center" wrapText="1"/>
      <protection locked="0"/>
    </xf>
    <xf numFmtId="182" fontId="104" fillId="0" borderId="8" xfId="2421" applyNumberFormat="1" applyFont="1" applyFill="1" applyBorder="1" applyAlignment="1" applyProtection="1">
      <alignment horizontal="center" vertical="center" wrapText="1"/>
      <protection locked="0"/>
    </xf>
    <xf numFmtId="182" fontId="100" fillId="0" borderId="8" xfId="2421" applyNumberFormat="1" applyFont="1" applyFill="1" applyBorder="1" applyAlignment="1" applyProtection="1">
      <alignment horizontal="center" vertical="center" wrapText="1"/>
    </xf>
    <xf numFmtId="182" fontId="104" fillId="0" borderId="8" xfId="2421" applyNumberFormat="1" applyFont="1" applyFill="1" applyBorder="1" applyAlignment="1" applyProtection="1">
      <alignment horizontal="center" vertical="center" wrapText="1"/>
    </xf>
    <xf numFmtId="182" fontId="104" fillId="0" borderId="8" xfId="2421" applyNumberFormat="1" applyFont="1" applyFill="1" applyBorder="1" applyAlignment="1">
      <alignment horizontal="center" vertical="center" wrapText="1"/>
    </xf>
    <xf numFmtId="182" fontId="100" fillId="0" borderId="0" xfId="2421" applyNumberFormat="1" applyFont="1" applyFill="1" applyAlignment="1" applyProtection="1">
      <alignment horizontal="center" vertical="center" wrapText="1"/>
      <protection locked="0"/>
    </xf>
    <xf numFmtId="182" fontId="103" fillId="77" borderId="8" xfId="2421" applyNumberFormat="1" applyFont="1" applyFill="1" applyBorder="1" applyAlignment="1" applyProtection="1">
      <alignment horizontal="center" vertical="center" wrapText="1"/>
    </xf>
    <xf numFmtId="182" fontId="106" fillId="77" borderId="8" xfId="0" applyNumberFormat="1" applyFont="1" applyFill="1" applyBorder="1" applyAlignment="1" applyProtection="1">
      <alignment horizontal="center" vertical="center" wrapText="1"/>
      <protection locked="0"/>
    </xf>
    <xf numFmtId="182" fontId="106" fillId="77" borderId="8" xfId="0" applyNumberFormat="1" applyFont="1" applyFill="1" applyBorder="1" applyAlignment="1" applyProtection="1">
      <alignment horizontal="center" vertical="center" wrapText="1"/>
    </xf>
    <xf numFmtId="182" fontId="106" fillId="77" borderId="8" xfId="0" applyNumberFormat="1" applyFont="1" applyFill="1" applyBorder="1" applyAlignment="1">
      <alignment horizontal="center" vertical="center" wrapText="1"/>
    </xf>
    <xf numFmtId="182" fontId="106" fillId="77" borderId="8" xfId="1948" applyNumberFormat="1" applyFont="1" applyFill="1" applyBorder="1" applyAlignment="1">
      <alignment horizontal="center" vertical="center" wrapText="1"/>
    </xf>
    <xf numFmtId="182" fontId="106" fillId="77" borderId="8" xfId="2518" applyNumberFormat="1" applyFont="1" applyFill="1" applyBorder="1" applyAlignment="1">
      <alignment horizontal="center" vertical="center" wrapText="1"/>
    </xf>
    <xf numFmtId="182" fontId="106" fillId="0" borderId="8" xfId="2421" applyNumberFormat="1" applyFont="1" applyFill="1" applyBorder="1" applyAlignment="1">
      <alignment horizontal="left" vertical="center"/>
    </xf>
    <xf numFmtId="182" fontId="106" fillId="0" borderId="8" xfId="2421" applyNumberFormat="1" applyFont="1" applyFill="1" applyBorder="1" applyAlignment="1">
      <alignment horizontal="right" vertical="center"/>
    </xf>
    <xf numFmtId="182" fontId="106" fillId="0" borderId="8" xfId="0" applyNumberFormat="1" applyFont="1" applyFill="1" applyBorder="1" applyAlignment="1">
      <alignment horizontal="right" vertical="center"/>
    </xf>
    <xf numFmtId="182" fontId="104" fillId="0" borderId="8" xfId="0" applyNumberFormat="1" applyFont="1" applyFill="1" applyBorder="1" applyAlignment="1">
      <alignment horizontal="right" vertical="center"/>
    </xf>
    <xf numFmtId="182" fontId="106" fillId="0" borderId="8" xfId="0" applyNumberFormat="1" applyFont="1" applyBorder="1" applyAlignment="1">
      <alignment horizontal="right" vertical="center" wrapText="1"/>
    </xf>
    <xf numFmtId="182" fontId="106" fillId="0" borderId="8" xfId="0" applyNumberFormat="1" applyFont="1" applyFill="1" applyBorder="1" applyAlignment="1" applyProtection="1">
      <alignment horizontal="right" vertical="center"/>
    </xf>
    <xf numFmtId="182" fontId="106" fillId="0" borderId="0" xfId="2421" applyNumberFormat="1" applyFont="1" applyFill="1" applyAlignment="1">
      <alignment horizontal="right" vertical="center"/>
    </xf>
    <xf numFmtId="182" fontId="100" fillId="77" borderId="0" xfId="2421" applyNumberFormat="1" applyFont="1" applyFill="1" applyAlignment="1">
      <alignment horizontal="center" vertical="center"/>
    </xf>
    <xf numFmtId="198" fontId="100" fillId="0" borderId="8" xfId="2421" applyNumberFormat="1" applyFont="1" applyFill="1" applyBorder="1" applyAlignment="1">
      <alignment horizontal="left" vertical="center"/>
    </xf>
    <xf numFmtId="198" fontId="100" fillId="0" borderId="8" xfId="2421" applyNumberFormat="1" applyFont="1" applyFill="1" applyBorder="1"/>
    <xf numFmtId="198" fontId="104" fillId="0" borderId="8" xfId="0" applyNumberFormat="1" applyFont="1" applyFill="1" applyBorder="1" applyAlignment="1">
      <alignment vertical="center"/>
    </xf>
    <xf numFmtId="198" fontId="100" fillId="0" borderId="0" xfId="2421" applyNumberFormat="1" applyFont="1" applyFill="1"/>
    <xf numFmtId="182" fontId="100" fillId="0" borderId="0" xfId="0" applyNumberFormat="1" applyFont="1" applyFill="1" applyAlignment="1">
      <alignment horizontal="right" vertical="center"/>
    </xf>
    <xf numFmtId="182" fontId="100" fillId="0" borderId="0" xfId="0" applyNumberFormat="1" applyFont="1" applyFill="1" applyAlignment="1">
      <alignment horizontal="center" vertical="center"/>
    </xf>
    <xf numFmtId="182" fontId="100" fillId="77" borderId="0" xfId="0" applyNumberFormat="1" applyFont="1" applyFill="1" applyAlignment="1">
      <alignment vertical="center"/>
    </xf>
    <xf numFmtId="182" fontId="100" fillId="0" borderId="15" xfId="0" applyNumberFormat="1" applyFont="1" applyFill="1" applyBorder="1" applyAlignment="1">
      <alignment horizontal="center" vertical="center"/>
    </xf>
    <xf numFmtId="182" fontId="100" fillId="0" borderId="8" xfId="0" applyNumberFormat="1" applyFont="1" applyFill="1" applyBorder="1" applyAlignment="1" applyProtection="1">
      <alignment horizontal="left" vertical="center"/>
    </xf>
    <xf numFmtId="182" fontId="106" fillId="0" borderId="8" xfId="0" applyNumberFormat="1" applyFont="1" applyFill="1" applyBorder="1" applyAlignment="1" applyProtection="1">
      <alignment vertical="center"/>
    </xf>
    <xf numFmtId="182" fontId="100" fillId="0" borderId="8" xfId="0" applyNumberFormat="1" applyFont="1" applyFill="1" applyBorder="1" applyAlignment="1">
      <alignment horizontal="distributed" vertical="center"/>
    </xf>
    <xf numFmtId="182" fontId="100" fillId="77" borderId="8" xfId="0" applyNumberFormat="1" applyFont="1" applyFill="1" applyBorder="1" applyAlignment="1">
      <alignment horizontal="distributed" vertical="center"/>
    </xf>
    <xf numFmtId="182" fontId="100" fillId="0" borderId="8" xfId="0" applyNumberFormat="1" applyFont="1" applyFill="1" applyBorder="1" applyAlignment="1" applyProtection="1">
      <alignment vertical="center"/>
      <protection locked="0"/>
    </xf>
    <xf numFmtId="182" fontId="100" fillId="77" borderId="0" xfId="0" applyNumberFormat="1" applyFont="1" applyFill="1" applyAlignment="1">
      <alignment horizontal="center" vertical="center"/>
    </xf>
    <xf numFmtId="182" fontId="100" fillId="0" borderId="8" xfId="0" applyNumberFormat="1" applyFont="1" applyFill="1" applyBorder="1" applyAlignment="1" applyProtection="1">
      <alignment vertical="center" wrapText="1"/>
    </xf>
    <xf numFmtId="182" fontId="100" fillId="0" borderId="8" xfId="0" applyNumberFormat="1" applyFont="1" applyFill="1" applyBorder="1" applyAlignment="1">
      <alignment horizontal="center" vertical="center"/>
    </xf>
    <xf numFmtId="182" fontId="100" fillId="0" borderId="8" xfId="0" applyNumberFormat="1" applyFont="1" applyFill="1" applyBorder="1" applyAlignment="1" applyProtection="1">
      <alignment horizontal="left" vertical="center" wrapText="1"/>
    </xf>
    <xf numFmtId="182" fontId="104" fillId="0" borderId="8" xfId="0" applyNumberFormat="1" applyFont="1" applyFill="1" applyBorder="1" applyAlignment="1" applyProtection="1">
      <alignment vertical="center"/>
    </xf>
    <xf numFmtId="182" fontId="100" fillId="0" borderId="8" xfId="0" applyNumberFormat="1" applyFont="1" applyBorder="1" applyAlignment="1">
      <alignment vertical="center"/>
    </xf>
    <xf numFmtId="182" fontId="100" fillId="0" borderId="8" xfId="0" applyNumberFormat="1" applyFont="1" applyBorder="1" applyAlignment="1">
      <alignment horizontal="left" vertical="center" wrapText="1"/>
    </xf>
    <xf numFmtId="182" fontId="106" fillId="0" borderId="8" xfId="0" applyNumberFormat="1" applyFont="1" applyBorder="1" applyAlignment="1">
      <alignment horizontal="left" vertical="center" wrapText="1"/>
    </xf>
    <xf numFmtId="182" fontId="100" fillId="0" borderId="8" xfId="0" applyNumberFormat="1" applyFont="1" applyBorder="1" applyAlignment="1">
      <alignment vertical="center" wrapText="1"/>
    </xf>
    <xf numFmtId="182" fontId="100" fillId="77" borderId="8" xfId="0" applyNumberFormat="1" applyFont="1" applyFill="1" applyBorder="1" applyAlignment="1">
      <alignment horizontal="distributed" vertical="center" wrapText="1"/>
    </xf>
    <xf numFmtId="182" fontId="100" fillId="0" borderId="8" xfId="0" applyNumberFormat="1" applyFont="1" applyFill="1" applyBorder="1" applyAlignment="1">
      <alignment vertical="center" wrapText="1"/>
    </xf>
    <xf numFmtId="182" fontId="100" fillId="0" borderId="23" xfId="0" applyNumberFormat="1" applyFont="1" applyFill="1" applyBorder="1" applyAlignment="1">
      <alignment vertical="center"/>
    </xf>
    <xf numFmtId="182" fontId="100" fillId="0" borderId="8" xfId="0" applyNumberFormat="1" applyFont="1" applyFill="1" applyBorder="1" applyAlignment="1" applyProtection="1">
      <alignment vertical="center" wrapText="1"/>
      <protection locked="0"/>
    </xf>
    <xf numFmtId="182" fontId="100" fillId="0" borderId="0" xfId="0" applyNumberFormat="1" applyFont="1" applyFill="1" applyAlignment="1">
      <alignment wrapText="1"/>
    </xf>
    <xf numFmtId="182" fontId="100" fillId="77" borderId="22" xfId="0" applyNumberFormat="1" applyFont="1" applyFill="1" applyBorder="1" applyAlignment="1">
      <alignment horizontal="center" vertical="center" wrapText="1"/>
    </xf>
    <xf numFmtId="182" fontId="103" fillId="77" borderId="0" xfId="0" applyNumberFormat="1" applyFont="1" applyFill="1" applyAlignment="1">
      <alignment vertical="center" wrapText="1"/>
    </xf>
    <xf numFmtId="182" fontId="103" fillId="0" borderId="8" xfId="0" applyNumberFormat="1" applyFont="1" applyFill="1" applyBorder="1" applyAlignment="1">
      <alignment horizontal="distributed" vertical="center" wrapText="1"/>
    </xf>
    <xf numFmtId="0" fontId="100" fillId="77" borderId="0" xfId="0" applyFont="1" applyFill="1"/>
    <xf numFmtId="0" fontId="100" fillId="78" borderId="28" xfId="1839" applyFont="1" applyFill="1" applyBorder="1" applyAlignment="1">
      <alignment horizontal="left" vertical="center"/>
    </xf>
    <xf numFmtId="0" fontId="100" fillId="78" borderId="29" xfId="1839" applyFont="1" applyFill="1" applyBorder="1" applyAlignment="1">
      <alignment horizontal="left" vertical="center"/>
    </xf>
    <xf numFmtId="0" fontId="103" fillId="78" borderId="0" xfId="0" applyFont="1" applyFill="1" applyAlignment="1">
      <alignment vertical="center"/>
    </xf>
    <xf numFmtId="182" fontId="32" fillId="0" borderId="8" xfId="0" applyNumberFormat="1" applyFont="1" applyBorder="1"/>
    <xf numFmtId="0" fontId="100" fillId="77" borderId="8" xfId="0" applyFont="1" applyFill="1" applyBorder="1"/>
    <xf numFmtId="0" fontId="100" fillId="77" borderId="0" xfId="0" applyFont="1" applyFill="1" applyAlignment="1">
      <alignment vertical="center"/>
    </xf>
    <xf numFmtId="0" fontId="100" fillId="77" borderId="8" xfId="0" applyFont="1" applyFill="1" applyBorder="1" applyAlignment="1">
      <alignment horizontal="left"/>
    </xf>
    <xf numFmtId="0" fontId="100" fillId="78" borderId="8" xfId="0" applyFont="1" applyFill="1" applyBorder="1" applyAlignment="1">
      <alignment horizontal="left"/>
    </xf>
    <xf numFmtId="180" fontId="100" fillId="77" borderId="8" xfId="1839" applyNumberFormat="1" applyFont="1" applyFill="1" applyBorder="1" applyAlignment="1" applyProtection="1">
      <alignment horizontal="right" vertical="center" wrapText="1"/>
    </xf>
    <xf numFmtId="0" fontId="100" fillId="77" borderId="8" xfId="1839" applyFont="1" applyFill="1" applyBorder="1" applyAlignment="1">
      <alignment horizontal="center" vertical="center"/>
    </xf>
    <xf numFmtId="0" fontId="12" fillId="77" borderId="25" xfId="0" applyFont="1" applyFill="1" applyBorder="1" applyAlignment="1">
      <alignment horizontal="left" vertical="center"/>
    </xf>
    <xf numFmtId="0" fontId="12" fillId="78" borderId="25" xfId="0" applyFont="1" applyFill="1" applyBorder="1" applyAlignment="1">
      <alignment horizontal="left" vertical="center"/>
    </xf>
    <xf numFmtId="198" fontId="99" fillId="78" borderId="8" xfId="0" applyNumberFormat="1" applyFont="1" applyFill="1" applyBorder="1" applyAlignment="1">
      <alignment horizontal="right" vertical="center"/>
    </xf>
    <xf numFmtId="198" fontId="99" fillId="77" borderId="8" xfId="0" applyNumberFormat="1" applyFont="1" applyFill="1" applyBorder="1" applyAlignment="1">
      <alignment horizontal="right" vertical="center"/>
    </xf>
    <xf numFmtId="182" fontId="118" fillId="0" borderId="8" xfId="2421" applyNumberFormat="1" applyFont="1" applyFill="1" applyBorder="1" applyAlignment="1">
      <alignment horizontal="left" vertical="center"/>
    </xf>
    <xf numFmtId="199" fontId="100" fillId="78" borderId="0" xfId="1850" applyNumberFormat="1" applyFont="1" applyFill="1" applyAlignment="1">
      <alignment horizontal="center"/>
    </xf>
    <xf numFmtId="199" fontId="103" fillId="77" borderId="8" xfId="1850" applyNumberFormat="1" applyFont="1" applyFill="1" applyBorder="1" applyAlignment="1">
      <alignment horizontal="center" vertical="center"/>
    </xf>
    <xf numFmtId="199" fontId="100" fillId="77" borderId="8" xfId="0" applyNumberFormat="1" applyFont="1" applyFill="1" applyBorder="1" applyAlignment="1">
      <alignment horizontal="center" vertical="center"/>
    </xf>
    <xf numFmtId="199" fontId="100" fillId="78" borderId="8" xfId="0" applyNumberFormat="1" applyFont="1" applyFill="1" applyBorder="1" applyAlignment="1">
      <alignment horizontal="center" vertical="center"/>
    </xf>
    <xf numFmtId="199" fontId="118" fillId="78" borderId="8" xfId="0" applyNumberFormat="1" applyFont="1" applyFill="1" applyBorder="1" applyAlignment="1">
      <alignment horizontal="center" vertical="center"/>
    </xf>
    <xf numFmtId="199" fontId="100" fillId="77" borderId="8" xfId="0" applyNumberFormat="1" applyFont="1" applyFill="1" applyBorder="1" applyAlignment="1">
      <alignment horizontal="center"/>
    </xf>
    <xf numFmtId="199" fontId="118" fillId="77" borderId="8" xfId="0" applyNumberFormat="1" applyFont="1" applyFill="1" applyBorder="1" applyAlignment="1">
      <alignment horizontal="center" vertical="center"/>
    </xf>
    <xf numFmtId="199" fontId="100" fillId="77" borderId="8" xfId="1839" applyNumberFormat="1" applyFont="1" applyFill="1" applyBorder="1" applyAlignment="1">
      <alignment horizontal="center" vertical="center"/>
    </xf>
    <xf numFmtId="199" fontId="100" fillId="78" borderId="0" xfId="1839" applyNumberFormat="1" applyFont="1" applyFill="1" applyAlignment="1">
      <alignment horizontal="center" vertical="center"/>
    </xf>
    <xf numFmtId="199" fontId="100" fillId="78" borderId="0" xfId="1839" applyNumberFormat="1" applyFont="1" applyFill="1" applyAlignment="1">
      <alignment horizontal="center"/>
    </xf>
    <xf numFmtId="199" fontId="100" fillId="78" borderId="0" xfId="0" applyNumberFormat="1" applyFont="1" applyFill="1" applyAlignment="1">
      <alignment horizontal="center" vertical="center"/>
    </xf>
    <xf numFmtId="199" fontId="106" fillId="0" borderId="26" xfId="0" applyNumberFormat="1" applyFont="1" applyFill="1" applyBorder="1" applyAlignment="1">
      <alignment vertical="center"/>
    </xf>
    <xf numFmtId="199" fontId="106" fillId="0" borderId="0" xfId="0" applyNumberFormat="1" applyFont="1"/>
    <xf numFmtId="199" fontId="106" fillId="0" borderId="0" xfId="0" applyNumberFormat="1" applyFont="1" applyAlignment="1">
      <alignment horizontal="center"/>
    </xf>
    <xf numFmtId="199" fontId="100" fillId="0" borderId="0" xfId="0" applyNumberFormat="1" applyFont="1"/>
    <xf numFmtId="199" fontId="100" fillId="77" borderId="8" xfId="0" applyNumberFormat="1" applyFont="1" applyFill="1" applyBorder="1"/>
    <xf numFmtId="199" fontId="100" fillId="77" borderId="0" xfId="0" applyNumberFormat="1" applyFont="1" applyFill="1"/>
    <xf numFmtId="199" fontId="100" fillId="78" borderId="8" xfId="0" applyNumberFormat="1" applyFont="1" applyFill="1" applyBorder="1"/>
    <xf numFmtId="199" fontId="99" fillId="0" borderId="0" xfId="0" applyNumberFormat="1" applyFont="1" applyAlignment="1">
      <alignment horizontal="right"/>
    </xf>
    <xf numFmtId="199" fontId="100" fillId="78" borderId="0" xfId="0" applyNumberFormat="1" applyFont="1" applyFill="1"/>
    <xf numFmtId="199" fontId="100" fillId="0" borderId="8" xfId="0" applyNumberFormat="1" applyFont="1" applyBorder="1"/>
    <xf numFmtId="199" fontId="100" fillId="0" borderId="8" xfId="0" applyNumberFormat="1" applyFont="1" applyBorder="1" applyAlignment="1">
      <alignment horizontal="right"/>
    </xf>
    <xf numFmtId="199" fontId="118" fillId="0" borderId="8" xfId="0" applyNumberFormat="1" applyFont="1" applyBorder="1"/>
    <xf numFmtId="199" fontId="102" fillId="0" borderId="0" xfId="0" applyNumberFormat="1" applyFont="1"/>
    <xf numFmtId="199" fontId="32" fillId="0" borderId="0" xfId="0" applyNumberFormat="1" applyFont="1"/>
    <xf numFmtId="199" fontId="114" fillId="0" borderId="0" xfId="0" applyNumberFormat="1" applyFont="1" applyFill="1" applyBorder="1" applyAlignment="1" applyProtection="1"/>
    <xf numFmtId="199" fontId="12" fillId="0" borderId="0" xfId="0" applyNumberFormat="1" applyFont="1" applyFill="1" applyBorder="1" applyAlignment="1" applyProtection="1">
      <alignment horizontal="right" vertical="center"/>
    </xf>
    <xf numFmtId="199" fontId="0" fillId="0" borderId="0" xfId="0" applyNumberFormat="1"/>
    <xf numFmtId="199" fontId="12" fillId="0" borderId="0" xfId="1838" applyNumberFormat="1" applyFont="1" applyBorder="1" applyAlignment="1" applyProtection="1">
      <alignment horizontal="center" vertical="center"/>
    </xf>
    <xf numFmtId="199" fontId="12" fillId="77" borderId="25" xfId="1838" applyNumberFormat="1" applyFont="1" applyFill="1" applyBorder="1" applyAlignment="1" applyProtection="1">
      <alignment horizontal="center" vertical="center"/>
    </xf>
    <xf numFmtId="199" fontId="11" fillId="0" borderId="25" xfId="1838" applyNumberFormat="1" applyFont="1" applyBorder="1" applyAlignment="1" applyProtection="1">
      <alignment horizontal="left" vertical="center"/>
    </xf>
    <xf numFmtId="199" fontId="11" fillId="0" borderId="25" xfId="1838" applyNumberFormat="1" applyFont="1" applyBorder="1" applyAlignment="1" applyProtection="1">
      <alignment horizontal="right" vertical="center"/>
    </xf>
    <xf numFmtId="199" fontId="11" fillId="77" borderId="25" xfId="1838" applyNumberFormat="1" applyFont="1" applyFill="1" applyBorder="1" applyAlignment="1" applyProtection="1">
      <alignment horizontal="left" vertical="center"/>
    </xf>
    <xf numFmtId="199" fontId="11" fillId="77" borderId="25" xfId="1838" applyNumberFormat="1" applyFont="1" applyFill="1" applyBorder="1" applyAlignment="1" applyProtection="1">
      <alignment horizontal="right" vertical="center"/>
    </xf>
    <xf numFmtId="199" fontId="12" fillId="0" borderId="25" xfId="1838" applyNumberFormat="1" applyFont="1" applyBorder="1" applyAlignment="1" applyProtection="1">
      <alignment horizontal="left" vertical="center"/>
    </xf>
    <xf numFmtId="199" fontId="12" fillId="0" borderId="25" xfId="1838" applyNumberFormat="1" applyFont="1" applyBorder="1" applyAlignment="1" applyProtection="1">
      <alignment horizontal="right" vertical="center"/>
    </xf>
    <xf numFmtId="0" fontId="118" fillId="78" borderId="8" xfId="1838" applyFont="1" applyFill="1" applyBorder="1" applyAlignment="1" applyProtection="1">
      <alignment horizontal="left" vertical="center"/>
    </xf>
    <xf numFmtId="0" fontId="118" fillId="78" borderId="8" xfId="1839" applyFont="1" applyFill="1" applyBorder="1" applyAlignment="1"/>
    <xf numFmtId="0" fontId="118" fillId="78" borderId="0" xfId="0" applyFont="1" applyFill="1" applyAlignment="1">
      <alignment vertical="center"/>
    </xf>
    <xf numFmtId="180" fontId="118" fillId="78" borderId="8" xfId="1839" applyNumberFormat="1" applyFont="1" applyFill="1" applyBorder="1" applyAlignment="1" applyProtection="1">
      <alignment horizontal="right" vertical="center" wrapText="1"/>
    </xf>
    <xf numFmtId="0" fontId="118" fillId="78" borderId="25" xfId="1838" applyFont="1" applyFill="1" applyBorder="1" applyAlignment="1" applyProtection="1">
      <alignment horizontal="left" vertical="center"/>
    </xf>
    <xf numFmtId="0" fontId="118" fillId="78" borderId="8" xfId="0" applyFont="1" applyFill="1" applyBorder="1" applyAlignment="1">
      <alignment horizontal="center" vertical="center"/>
    </xf>
    <xf numFmtId="181" fontId="99" fillId="78" borderId="29" xfId="1839" applyNumberFormat="1" applyFont="1" applyFill="1" applyBorder="1" applyAlignment="1">
      <alignment horizontal="left" vertical="center"/>
    </xf>
    <xf numFmtId="0" fontId="118" fillId="78" borderId="8" xfId="1839" applyFont="1" applyFill="1" applyBorder="1" applyAlignment="1">
      <alignment horizontal="left" vertical="center"/>
    </xf>
    <xf numFmtId="198" fontId="118" fillId="78" borderId="8" xfId="1839" applyNumberFormat="1" applyFont="1" applyFill="1" applyBorder="1" applyAlignment="1">
      <alignment horizontal="right"/>
    </xf>
    <xf numFmtId="181" fontId="119" fillId="0" borderId="0" xfId="0" applyNumberFormat="1" applyFont="1" applyFill="1" applyAlignment="1">
      <alignment horizontal="right" vertical="center"/>
    </xf>
    <xf numFmtId="0" fontId="118" fillId="77" borderId="8" xfId="0" applyFont="1" applyFill="1" applyBorder="1" applyAlignment="1">
      <alignment horizontal="center" vertical="center"/>
    </xf>
    <xf numFmtId="182" fontId="101" fillId="0" borderId="0" xfId="0" applyNumberFormat="1" applyFont="1" applyAlignment="1">
      <alignment horizontal="center"/>
    </xf>
    <xf numFmtId="0" fontId="101" fillId="78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100" fillId="0" borderId="0" xfId="0" applyFont="1"/>
    <xf numFmtId="181" fontId="111" fillId="0" borderId="0" xfId="0" applyNumberFormat="1" applyFont="1" applyAlignment="1">
      <alignment horizontal="center"/>
    </xf>
    <xf numFmtId="199" fontId="101" fillId="0" borderId="0" xfId="0" applyNumberFormat="1" applyFont="1" applyAlignment="1">
      <alignment horizontal="center"/>
    </xf>
    <xf numFmtId="199" fontId="37" fillId="0" borderId="0" xfId="1838" applyNumberFormat="1" applyFont="1" applyBorder="1" applyAlignment="1" applyProtection="1">
      <alignment horizontal="center" vertical="center"/>
    </xf>
    <xf numFmtId="199" fontId="12" fillId="0" borderId="0" xfId="1838" applyNumberFormat="1" applyFont="1" applyBorder="1" applyAlignment="1" applyProtection="1">
      <alignment horizontal="left" vertical="center"/>
    </xf>
    <xf numFmtId="199" fontId="12" fillId="77" borderId="25" xfId="1838" applyNumberFormat="1" applyFont="1" applyFill="1" applyBorder="1" applyAlignment="1" applyProtection="1">
      <alignment horizontal="center" vertical="center"/>
    </xf>
    <xf numFmtId="182" fontId="100" fillId="77" borderId="8" xfId="0" applyNumberFormat="1" applyFont="1" applyFill="1" applyBorder="1" applyAlignment="1">
      <alignment horizontal="center" vertical="center" wrapText="1"/>
    </xf>
    <xf numFmtId="182" fontId="101" fillId="0" borderId="0" xfId="0" applyNumberFormat="1" applyFont="1" applyAlignment="1">
      <alignment horizontal="center" vertical="center" wrapText="1"/>
    </xf>
    <xf numFmtId="182" fontId="100" fillId="0" borderId="21" xfId="2421" applyNumberFormat="1" applyFont="1" applyFill="1" applyBorder="1" applyAlignment="1" applyProtection="1">
      <alignment horizontal="center" vertical="center" wrapText="1"/>
    </xf>
    <xf numFmtId="182" fontId="100" fillId="77" borderId="23" xfId="2421" applyNumberFormat="1" applyFont="1" applyFill="1" applyBorder="1" applyAlignment="1" applyProtection="1">
      <alignment horizontal="center" vertical="center" wrapText="1"/>
    </xf>
    <xf numFmtId="182" fontId="100" fillId="77" borderId="4" xfId="2421" applyNumberFormat="1" applyFont="1" applyFill="1" applyBorder="1" applyAlignment="1" applyProtection="1">
      <alignment horizontal="center" vertical="center" wrapText="1"/>
    </xf>
    <xf numFmtId="182" fontId="100" fillId="77" borderId="24" xfId="2421" applyNumberFormat="1" applyFont="1" applyFill="1" applyBorder="1" applyAlignment="1" applyProtection="1">
      <alignment horizontal="center" vertical="center" wrapText="1"/>
    </xf>
    <xf numFmtId="182" fontId="100" fillId="77" borderId="22" xfId="0" applyNumberFormat="1" applyFont="1" applyFill="1" applyBorder="1" applyAlignment="1">
      <alignment horizontal="center" vertical="center" wrapText="1"/>
    </xf>
    <xf numFmtId="182" fontId="100" fillId="77" borderId="15" xfId="0" applyNumberFormat="1" applyFont="1" applyFill="1" applyBorder="1" applyAlignment="1">
      <alignment horizontal="center" vertical="center" wrapText="1"/>
    </xf>
    <xf numFmtId="182" fontId="100" fillId="77" borderId="23" xfId="2421" applyNumberFormat="1" applyFont="1" applyFill="1" applyBorder="1" applyAlignment="1" applyProtection="1">
      <alignment horizontal="center" vertical="center"/>
    </xf>
    <xf numFmtId="182" fontId="100" fillId="77" borderId="4" xfId="2421" applyNumberFormat="1" applyFont="1" applyFill="1" applyBorder="1" applyAlignment="1" applyProtection="1">
      <alignment horizontal="center" vertical="center"/>
    </xf>
    <xf numFmtId="182" fontId="100" fillId="77" borderId="24" xfId="2421" applyNumberFormat="1" applyFont="1" applyFill="1" applyBorder="1" applyAlignment="1" applyProtection="1">
      <alignment horizontal="center" vertical="center"/>
    </xf>
    <xf numFmtId="0" fontId="100" fillId="77" borderId="8" xfId="0" applyFont="1" applyFill="1" applyBorder="1" applyAlignment="1">
      <alignment horizontal="center" vertical="center" wrapText="1"/>
    </xf>
    <xf numFmtId="182" fontId="100" fillId="77" borderId="8" xfId="0" applyNumberFormat="1" applyFont="1" applyFill="1" applyBorder="1" applyAlignment="1">
      <alignment horizontal="center"/>
    </xf>
    <xf numFmtId="182" fontId="100" fillId="0" borderId="21" xfId="0" applyNumberFormat="1" applyFont="1" applyFill="1" applyBorder="1" applyAlignment="1">
      <alignment horizontal="center" wrapText="1"/>
    </xf>
    <xf numFmtId="182" fontId="101" fillId="0" borderId="0" xfId="0" applyNumberFormat="1" applyFont="1" applyAlignment="1">
      <alignment horizontal="center" wrapText="1"/>
    </xf>
    <xf numFmtId="0" fontId="100" fillId="0" borderId="8" xfId="0" applyFont="1" applyBorder="1"/>
    <xf numFmtId="0" fontId="101" fillId="0" borderId="0" xfId="0" applyFont="1" applyAlignment="1">
      <alignment horizontal="center" vertical="center"/>
    </xf>
    <xf numFmtId="0" fontId="100" fillId="77" borderId="0" xfId="0" applyFont="1" applyFill="1"/>
    <xf numFmtId="0" fontId="34" fillId="0" borderId="0" xfId="1850" applyFont="1" applyAlignment="1">
      <alignment horizontal="center"/>
    </xf>
  </cellXfs>
  <cellStyles count="3785">
    <cellStyle name="_20100326高清市院遂宁检察院1080P配置清单26日改" xfId="1"/>
    <cellStyle name="_Book1" xfId="2"/>
    <cellStyle name="_Book1_1" xfId="3"/>
    <cellStyle name="_Book1_2" xfId="4"/>
    <cellStyle name="_Book1_2_怀仁县全年收入预计表" xfId="5"/>
    <cellStyle name="_Book1_2_怀仁县全年收入预计表_2018年收入及财力（19-22，57-60）" xfId="6"/>
    <cellStyle name="_Book1_2_怀仁县全年收入预计表_2019年收入及财力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_怀仁县全年收入预计表" xfId="12"/>
    <cellStyle name="_ET_STYLE_NoName_00__Book1_1_怀仁县全年收入预计表_2018年收入及财力（19-22，57-60）" xfId="13"/>
    <cellStyle name="_ET_STYLE_NoName_00__Book1_1_怀仁县全年收入预计表_2019年收入及财力" xfId="14"/>
    <cellStyle name="_ET_STYLE_NoName_00__Sheet3" xfId="15"/>
    <cellStyle name="_弱电系统设备配置报价清单" xfId="16"/>
    <cellStyle name="0,0_x000d_&#10;NA_x000d_&#10;" xfId="17"/>
    <cellStyle name="20% - Accent1" xfId="18"/>
    <cellStyle name="20% - Accent1 2" xfId="3687"/>
    <cellStyle name="20% - Accent2" xfId="19"/>
    <cellStyle name="20% - Accent2 2" xfId="3688"/>
    <cellStyle name="20% - Accent3" xfId="20"/>
    <cellStyle name="20% - Accent3 2" xfId="3689"/>
    <cellStyle name="20% - Accent4" xfId="21"/>
    <cellStyle name="20% - Accent4 2" xfId="3690"/>
    <cellStyle name="20% - Accent5" xfId="22"/>
    <cellStyle name="20% - Accent5 2" xfId="3691"/>
    <cellStyle name="20% - Accent6" xfId="23"/>
    <cellStyle name="20% - Accent6 2" xfId="3692"/>
    <cellStyle name="20% - 强调文字颜色 1 2" xfId="24"/>
    <cellStyle name="20% - 强调文字颜色 1 2 2" xfId="25"/>
    <cellStyle name="20% - 强调文字颜色 1 2 2 2" xfId="26"/>
    <cellStyle name="20% - 强调文字颜色 1 2 2 2 2" xfId="27"/>
    <cellStyle name="20% - 强调文字颜色 1 2 2 2 3" xfId="28"/>
    <cellStyle name="20% - 强调文字颜色 1 2 2 3" xfId="29"/>
    <cellStyle name="20% - 强调文字颜色 1 2 2 3 2" xfId="30"/>
    <cellStyle name="20% - 强调文字颜色 1 2 2 3 3" xfId="31"/>
    <cellStyle name="20% - 强调文字颜色 1 2 2 4" xfId="32"/>
    <cellStyle name="20% - 强调文字颜色 1 2 2 4 2" xfId="33"/>
    <cellStyle name="20% - 强调文字颜色 1 2 2 5" xfId="34"/>
    <cellStyle name="20% - 强调文字颜色 1 2 2 6" xfId="35"/>
    <cellStyle name="20% - 强调文字颜色 1 2 3" xfId="36"/>
    <cellStyle name="20% - 强调文字颜色 1 2 3 2" xfId="37"/>
    <cellStyle name="20% - 强调文字颜色 1 2 3 2 2" xfId="38"/>
    <cellStyle name="20% - 强调文字颜色 1 2 3 2 3" xfId="39"/>
    <cellStyle name="20% - 强调文字颜色 1 2 3 3" xfId="40"/>
    <cellStyle name="20% - 强调文字颜色 1 2 3 3 2" xfId="41"/>
    <cellStyle name="20% - 强调文字颜色 1 2 3 4" xfId="42"/>
    <cellStyle name="20% - 强调文字颜色 1 2 3 5" xfId="43"/>
    <cellStyle name="20% - 强调文字颜色 1 2 4" xfId="44"/>
    <cellStyle name="20% - 强调文字颜色 1 2 4 2" xfId="45"/>
    <cellStyle name="20% - 强调文字颜色 1 2 4 2 2" xfId="46"/>
    <cellStyle name="20% - 强调文字颜色 1 2 4 2 3" xfId="47"/>
    <cellStyle name="20% - 强调文字颜色 1 2 4 3" xfId="48"/>
    <cellStyle name="20% - 强调文字颜色 1 2 4 3 2" xfId="49"/>
    <cellStyle name="20% - 强调文字颜色 1 2 4 4" xfId="50"/>
    <cellStyle name="20% - 强调文字颜色 1 2 4 5" xfId="51"/>
    <cellStyle name="20% - 强调文字颜色 1 2 5" xfId="52"/>
    <cellStyle name="20% - 强调文字颜色 1 2 5 2" xfId="53"/>
    <cellStyle name="20% - 强调文字颜色 1 2 5 3" xfId="54"/>
    <cellStyle name="20% - 强调文字颜色 1 2 6" xfId="55"/>
    <cellStyle name="20% - 强调文字颜色 1 2 6 2" xfId="56"/>
    <cellStyle name="20% - 强调文字颜色 1 2 7" xfId="57"/>
    <cellStyle name="20% - 强调文字颜色 1 2 8" xfId="58"/>
    <cellStyle name="20% - 强调文字颜色 1 2_Sheet2" xfId="59"/>
    <cellStyle name="20% - 强调文字颜色 1 3" xfId="60"/>
    <cellStyle name="20% - 强调文字颜色 1 3 2" xfId="61"/>
    <cellStyle name="20% - 强调文字颜色 1 3 2 2" xfId="62"/>
    <cellStyle name="20% - 强调文字颜色 1 3 2 3" xfId="63"/>
    <cellStyle name="20% - 强调文字颜色 1 3 3" xfId="64"/>
    <cellStyle name="20% - 强调文字颜色 1 3 3 2" xfId="65"/>
    <cellStyle name="20% - 强调文字颜色 1 3 3 3" xfId="66"/>
    <cellStyle name="20% - 强调文字颜色 1 3 4" xfId="67"/>
    <cellStyle name="20% - 强调文字颜色 1 3 4 2" xfId="68"/>
    <cellStyle name="20% - 强调文字颜色 1 3 5" xfId="69"/>
    <cellStyle name="20% - 强调文字颜色 1 3 6" xfId="70"/>
    <cellStyle name="20% - 强调文字颜色 1 4" xfId="71"/>
    <cellStyle name="20% - 强调文字颜色 1 4 2" xfId="72"/>
    <cellStyle name="20% - 强调文字颜色 1 4 2 2" xfId="73"/>
    <cellStyle name="20% - 强调文字颜色 1 4 2 3" xfId="74"/>
    <cellStyle name="20% - 强调文字颜色 1 4 3" xfId="75"/>
    <cellStyle name="20% - 强调文字颜色 1 4 3 2" xfId="76"/>
    <cellStyle name="20% - 强调文字颜色 1 4 3 3" xfId="77"/>
    <cellStyle name="20% - 强调文字颜色 1 4 4" xfId="78"/>
    <cellStyle name="20% - 强调文字颜色 1 4 4 2" xfId="79"/>
    <cellStyle name="20% - 强调文字颜色 1 4 5" xfId="80"/>
    <cellStyle name="20% - 强调文字颜色 1 4 6" xfId="81"/>
    <cellStyle name="20% - 强调文字颜色 1 5" xfId="82"/>
    <cellStyle name="20% - 强调文字颜色 1 5 2" xfId="83"/>
    <cellStyle name="20% - 强调文字颜色 1 5 2 2" xfId="84"/>
    <cellStyle name="20% - 强调文字颜色 1 5 2 3" xfId="85"/>
    <cellStyle name="20% - 强调文字颜色 1 5 3" xfId="86"/>
    <cellStyle name="20% - 强调文字颜色 1 5 3 2" xfId="87"/>
    <cellStyle name="20% - 强调文字颜色 1 5 3 3" xfId="88"/>
    <cellStyle name="20% - 强调文字颜色 1 5 4" xfId="89"/>
    <cellStyle name="20% - 强调文字颜色 1 5 4 2" xfId="90"/>
    <cellStyle name="20% - 强调文字颜色 1 5 5" xfId="91"/>
    <cellStyle name="20% - 强调文字颜色 1 5 6" xfId="92"/>
    <cellStyle name="20% - 强调文字颜色 2 2" xfId="93"/>
    <cellStyle name="20% - 强调文字颜色 2 2 2" xfId="94"/>
    <cellStyle name="20% - 强调文字颜色 2 2 2 2" xfId="95"/>
    <cellStyle name="20% - 强调文字颜色 2 2 2 2 2" xfId="96"/>
    <cellStyle name="20% - 强调文字颜色 2 2 2 2 3" xfId="97"/>
    <cellStyle name="20% - 强调文字颜色 2 2 2 3" xfId="98"/>
    <cellStyle name="20% - 强调文字颜色 2 2 2 3 2" xfId="99"/>
    <cellStyle name="20% - 强调文字颜色 2 2 2 3 3" xfId="100"/>
    <cellStyle name="20% - 强调文字颜色 2 2 2 4" xfId="101"/>
    <cellStyle name="20% - 强调文字颜色 2 2 2 4 2" xfId="102"/>
    <cellStyle name="20% - 强调文字颜色 2 2 2 5" xfId="103"/>
    <cellStyle name="20% - 强调文字颜色 2 2 2 6" xfId="104"/>
    <cellStyle name="20% - 强调文字颜色 2 2 3" xfId="105"/>
    <cellStyle name="20% - 强调文字颜色 2 2 3 2" xfId="106"/>
    <cellStyle name="20% - 强调文字颜色 2 2 3 2 2" xfId="107"/>
    <cellStyle name="20% - 强调文字颜色 2 2 3 2 3" xfId="108"/>
    <cellStyle name="20% - 强调文字颜色 2 2 3 3" xfId="109"/>
    <cellStyle name="20% - 强调文字颜色 2 2 3 3 2" xfId="110"/>
    <cellStyle name="20% - 强调文字颜色 2 2 3 4" xfId="111"/>
    <cellStyle name="20% - 强调文字颜色 2 2 3 5" xfId="112"/>
    <cellStyle name="20% - 强调文字颜色 2 2 4" xfId="113"/>
    <cellStyle name="20% - 强调文字颜色 2 2 4 2" xfId="114"/>
    <cellStyle name="20% - 强调文字颜色 2 2 4 2 2" xfId="115"/>
    <cellStyle name="20% - 强调文字颜色 2 2 4 2 3" xfId="116"/>
    <cellStyle name="20% - 强调文字颜色 2 2 4 3" xfId="117"/>
    <cellStyle name="20% - 强调文字颜色 2 2 4 3 2" xfId="118"/>
    <cellStyle name="20% - 强调文字颜色 2 2 4 4" xfId="119"/>
    <cellStyle name="20% - 强调文字颜色 2 2 4 5" xfId="120"/>
    <cellStyle name="20% - 强调文字颜色 2 2 5" xfId="121"/>
    <cellStyle name="20% - 强调文字颜色 2 2 5 2" xfId="122"/>
    <cellStyle name="20% - 强调文字颜色 2 2 5 3" xfId="123"/>
    <cellStyle name="20% - 强调文字颜色 2 2 6" xfId="124"/>
    <cellStyle name="20% - 强调文字颜色 2 2 6 2" xfId="125"/>
    <cellStyle name="20% - 强调文字颜色 2 2 7" xfId="126"/>
    <cellStyle name="20% - 强调文字颜色 2 2 8" xfId="127"/>
    <cellStyle name="20% - 强调文字颜色 2 2_Sheet2" xfId="128"/>
    <cellStyle name="20% - 强调文字颜色 2 3" xfId="129"/>
    <cellStyle name="20% - 强调文字颜色 2 3 2" xfId="130"/>
    <cellStyle name="20% - 强调文字颜色 2 3 2 2" xfId="131"/>
    <cellStyle name="20% - 强调文字颜色 2 3 2 3" xfId="132"/>
    <cellStyle name="20% - 强调文字颜色 2 3 3" xfId="133"/>
    <cellStyle name="20% - 强调文字颜色 2 3 3 2" xfId="134"/>
    <cellStyle name="20% - 强调文字颜色 2 3 3 3" xfId="135"/>
    <cellStyle name="20% - 强调文字颜色 2 3 4" xfId="136"/>
    <cellStyle name="20% - 强调文字颜色 2 3 4 2" xfId="137"/>
    <cellStyle name="20% - 强调文字颜色 2 3 5" xfId="138"/>
    <cellStyle name="20% - 强调文字颜色 2 3 6" xfId="139"/>
    <cellStyle name="20% - 强调文字颜色 2 4" xfId="140"/>
    <cellStyle name="20% - 强调文字颜色 2 4 2" xfId="141"/>
    <cellStyle name="20% - 强调文字颜色 2 4 2 2" xfId="142"/>
    <cellStyle name="20% - 强调文字颜色 2 4 2 3" xfId="143"/>
    <cellStyle name="20% - 强调文字颜色 2 4 3" xfId="144"/>
    <cellStyle name="20% - 强调文字颜色 2 4 3 2" xfId="145"/>
    <cellStyle name="20% - 强调文字颜色 2 4 3 3" xfId="146"/>
    <cellStyle name="20% - 强调文字颜色 2 4 4" xfId="147"/>
    <cellStyle name="20% - 强调文字颜色 2 4 4 2" xfId="148"/>
    <cellStyle name="20% - 强调文字颜色 2 4 5" xfId="149"/>
    <cellStyle name="20% - 强调文字颜色 2 4 6" xfId="150"/>
    <cellStyle name="20% - 强调文字颜色 2 5" xfId="151"/>
    <cellStyle name="20% - 强调文字颜色 2 5 2" xfId="152"/>
    <cellStyle name="20% - 强调文字颜色 2 5 2 2" xfId="153"/>
    <cellStyle name="20% - 强调文字颜色 2 5 2 3" xfId="154"/>
    <cellStyle name="20% - 强调文字颜色 2 5 3" xfId="155"/>
    <cellStyle name="20% - 强调文字颜色 2 5 3 2" xfId="156"/>
    <cellStyle name="20% - 强调文字颜色 2 5 3 3" xfId="157"/>
    <cellStyle name="20% - 强调文字颜色 2 5 4" xfId="158"/>
    <cellStyle name="20% - 强调文字颜色 2 5 4 2" xfId="159"/>
    <cellStyle name="20% - 强调文字颜色 2 5 5" xfId="160"/>
    <cellStyle name="20% - 强调文字颜色 2 5 6" xfId="161"/>
    <cellStyle name="20% - 强调文字颜色 3 2" xfId="162"/>
    <cellStyle name="20% - 强调文字颜色 3 2 2" xfId="163"/>
    <cellStyle name="20% - 强调文字颜色 3 2 2 2" xfId="164"/>
    <cellStyle name="20% - 强调文字颜色 3 2 2 2 2" xfId="165"/>
    <cellStyle name="20% - 强调文字颜色 3 2 2 2 3" xfId="166"/>
    <cellStyle name="20% - 强调文字颜色 3 2 2 3" xfId="167"/>
    <cellStyle name="20% - 强调文字颜色 3 2 2 3 2" xfId="168"/>
    <cellStyle name="20% - 强调文字颜色 3 2 2 3 3" xfId="169"/>
    <cellStyle name="20% - 强调文字颜色 3 2 2 4" xfId="170"/>
    <cellStyle name="20% - 强调文字颜色 3 2 2 4 2" xfId="171"/>
    <cellStyle name="20% - 强调文字颜色 3 2 2 5" xfId="172"/>
    <cellStyle name="20% - 强调文字颜色 3 2 2 6" xfId="173"/>
    <cellStyle name="20% - 强调文字颜色 3 2 3" xfId="174"/>
    <cellStyle name="20% - 强调文字颜色 3 2 3 2" xfId="175"/>
    <cellStyle name="20% - 强调文字颜色 3 2 3 2 2" xfId="176"/>
    <cellStyle name="20% - 强调文字颜色 3 2 3 2 3" xfId="177"/>
    <cellStyle name="20% - 强调文字颜色 3 2 3 3" xfId="178"/>
    <cellStyle name="20% - 强调文字颜色 3 2 3 3 2" xfId="179"/>
    <cellStyle name="20% - 强调文字颜色 3 2 3 4" xfId="180"/>
    <cellStyle name="20% - 强调文字颜色 3 2 3 5" xfId="181"/>
    <cellStyle name="20% - 强调文字颜色 3 2 4" xfId="182"/>
    <cellStyle name="20% - 强调文字颜色 3 2 4 2" xfId="183"/>
    <cellStyle name="20% - 强调文字颜色 3 2 4 2 2" xfId="184"/>
    <cellStyle name="20% - 强调文字颜色 3 2 4 2 3" xfId="185"/>
    <cellStyle name="20% - 强调文字颜色 3 2 4 3" xfId="186"/>
    <cellStyle name="20% - 强调文字颜色 3 2 4 3 2" xfId="187"/>
    <cellStyle name="20% - 强调文字颜色 3 2 4 4" xfId="188"/>
    <cellStyle name="20% - 强调文字颜色 3 2 4 5" xfId="189"/>
    <cellStyle name="20% - 强调文字颜色 3 2 5" xfId="190"/>
    <cellStyle name="20% - 强调文字颜色 3 2 5 2" xfId="191"/>
    <cellStyle name="20% - 强调文字颜色 3 2 5 3" xfId="192"/>
    <cellStyle name="20% - 强调文字颜色 3 2 6" xfId="193"/>
    <cellStyle name="20% - 强调文字颜色 3 2 6 2" xfId="194"/>
    <cellStyle name="20% - 强调文字颜色 3 2 7" xfId="195"/>
    <cellStyle name="20% - 强调文字颜色 3 2 8" xfId="196"/>
    <cellStyle name="20% - 强调文字颜色 3 2_Sheet2" xfId="197"/>
    <cellStyle name="20% - 强调文字颜色 3 3" xfId="198"/>
    <cellStyle name="20% - 强调文字颜色 3 3 2" xfId="199"/>
    <cellStyle name="20% - 强调文字颜色 3 3 2 2" xfId="200"/>
    <cellStyle name="20% - 强调文字颜色 3 3 2 3" xfId="201"/>
    <cellStyle name="20% - 强调文字颜色 3 3 3" xfId="202"/>
    <cellStyle name="20% - 强调文字颜色 3 3 3 2" xfId="203"/>
    <cellStyle name="20% - 强调文字颜色 3 3 3 3" xfId="204"/>
    <cellStyle name="20% - 强调文字颜色 3 3 4" xfId="205"/>
    <cellStyle name="20% - 强调文字颜色 3 3 4 2" xfId="206"/>
    <cellStyle name="20% - 强调文字颜色 3 3 5" xfId="207"/>
    <cellStyle name="20% - 强调文字颜色 3 3 6" xfId="208"/>
    <cellStyle name="20% - 强调文字颜色 3 4" xfId="209"/>
    <cellStyle name="20% - 强调文字颜色 3 4 2" xfId="210"/>
    <cellStyle name="20% - 强调文字颜色 3 4 2 2" xfId="211"/>
    <cellStyle name="20% - 强调文字颜色 3 4 2 3" xfId="212"/>
    <cellStyle name="20% - 强调文字颜色 3 4 3" xfId="213"/>
    <cellStyle name="20% - 强调文字颜色 3 4 3 2" xfId="214"/>
    <cellStyle name="20% - 强调文字颜色 3 4 3 3" xfId="215"/>
    <cellStyle name="20% - 强调文字颜色 3 4 4" xfId="216"/>
    <cellStyle name="20% - 强调文字颜色 3 4 4 2" xfId="217"/>
    <cellStyle name="20% - 强调文字颜色 3 4 5" xfId="218"/>
    <cellStyle name="20% - 强调文字颜色 3 4 6" xfId="219"/>
    <cellStyle name="20% - 强调文字颜色 3 5" xfId="220"/>
    <cellStyle name="20% - 强调文字颜色 3 5 2" xfId="221"/>
    <cellStyle name="20% - 强调文字颜色 3 5 2 2" xfId="222"/>
    <cellStyle name="20% - 强调文字颜色 3 5 2 3" xfId="223"/>
    <cellStyle name="20% - 强调文字颜色 3 5 3" xfId="224"/>
    <cellStyle name="20% - 强调文字颜色 3 5 3 2" xfId="225"/>
    <cellStyle name="20% - 强调文字颜色 3 5 3 3" xfId="226"/>
    <cellStyle name="20% - 强调文字颜色 3 5 4" xfId="227"/>
    <cellStyle name="20% - 强调文字颜色 3 5 4 2" xfId="228"/>
    <cellStyle name="20% - 强调文字颜色 3 5 5" xfId="229"/>
    <cellStyle name="20% - 强调文字颜色 3 5 6" xfId="230"/>
    <cellStyle name="20% - 强调文字颜色 4 2" xfId="231"/>
    <cellStyle name="20% - 强调文字颜色 4 2 2" xfId="232"/>
    <cellStyle name="20% - 强调文字颜色 4 2 2 2" xfId="233"/>
    <cellStyle name="20% - 强调文字颜色 4 2 2 2 2" xfId="234"/>
    <cellStyle name="20% - 强调文字颜色 4 2 2 2 3" xfId="235"/>
    <cellStyle name="20% - 强调文字颜色 4 2 2 3" xfId="236"/>
    <cellStyle name="20% - 强调文字颜色 4 2 2 3 2" xfId="237"/>
    <cellStyle name="20% - 强调文字颜色 4 2 2 3 3" xfId="238"/>
    <cellStyle name="20% - 强调文字颜色 4 2 2 4" xfId="239"/>
    <cellStyle name="20% - 强调文字颜色 4 2 2 4 2" xfId="240"/>
    <cellStyle name="20% - 强调文字颜色 4 2 2 5" xfId="241"/>
    <cellStyle name="20% - 强调文字颜色 4 2 2 6" xfId="242"/>
    <cellStyle name="20% - 强调文字颜色 4 2 3" xfId="243"/>
    <cellStyle name="20% - 强调文字颜色 4 2 3 2" xfId="244"/>
    <cellStyle name="20% - 强调文字颜色 4 2 3 2 2" xfId="245"/>
    <cellStyle name="20% - 强调文字颜色 4 2 3 2 3" xfId="246"/>
    <cellStyle name="20% - 强调文字颜色 4 2 3 3" xfId="247"/>
    <cellStyle name="20% - 强调文字颜色 4 2 3 3 2" xfId="248"/>
    <cellStyle name="20% - 强调文字颜色 4 2 3 4" xfId="249"/>
    <cellStyle name="20% - 强调文字颜色 4 2 3 5" xfId="250"/>
    <cellStyle name="20% - 强调文字颜色 4 2 4" xfId="251"/>
    <cellStyle name="20% - 强调文字颜色 4 2 4 2" xfId="252"/>
    <cellStyle name="20% - 强调文字颜色 4 2 4 2 2" xfId="253"/>
    <cellStyle name="20% - 强调文字颜色 4 2 4 2 3" xfId="254"/>
    <cellStyle name="20% - 强调文字颜色 4 2 4 3" xfId="255"/>
    <cellStyle name="20% - 强调文字颜色 4 2 4 3 2" xfId="256"/>
    <cellStyle name="20% - 强调文字颜色 4 2 4 4" xfId="257"/>
    <cellStyle name="20% - 强调文字颜色 4 2 4 5" xfId="258"/>
    <cellStyle name="20% - 强调文字颜色 4 2 5" xfId="259"/>
    <cellStyle name="20% - 强调文字颜色 4 2 5 2" xfId="260"/>
    <cellStyle name="20% - 强调文字颜色 4 2 5 3" xfId="261"/>
    <cellStyle name="20% - 强调文字颜色 4 2 6" xfId="262"/>
    <cellStyle name="20% - 强调文字颜色 4 2 6 2" xfId="263"/>
    <cellStyle name="20% - 强调文字颜色 4 2 7" xfId="264"/>
    <cellStyle name="20% - 强调文字颜色 4 2 8" xfId="265"/>
    <cellStyle name="20% - 强调文字颜色 4 2_Sheet2" xfId="266"/>
    <cellStyle name="20% - 强调文字颜色 4 3" xfId="267"/>
    <cellStyle name="20% - 强调文字颜色 4 3 2" xfId="268"/>
    <cellStyle name="20% - 强调文字颜色 4 3 2 2" xfId="269"/>
    <cellStyle name="20% - 强调文字颜色 4 3 2 3" xfId="270"/>
    <cellStyle name="20% - 强调文字颜色 4 3 3" xfId="271"/>
    <cellStyle name="20% - 强调文字颜色 4 3 3 2" xfId="272"/>
    <cellStyle name="20% - 强调文字颜色 4 3 3 3" xfId="273"/>
    <cellStyle name="20% - 强调文字颜色 4 3 4" xfId="274"/>
    <cellStyle name="20% - 强调文字颜色 4 3 4 2" xfId="275"/>
    <cellStyle name="20% - 强调文字颜色 4 3 5" xfId="276"/>
    <cellStyle name="20% - 强调文字颜色 4 3 6" xfId="277"/>
    <cellStyle name="20% - 强调文字颜色 4 4" xfId="278"/>
    <cellStyle name="20% - 强调文字颜色 4 4 2" xfId="279"/>
    <cellStyle name="20% - 强调文字颜色 4 4 2 2" xfId="280"/>
    <cellStyle name="20% - 强调文字颜色 4 4 2 3" xfId="281"/>
    <cellStyle name="20% - 强调文字颜色 4 4 3" xfId="282"/>
    <cellStyle name="20% - 强调文字颜色 4 4 3 2" xfId="283"/>
    <cellStyle name="20% - 强调文字颜色 4 4 3 3" xfId="284"/>
    <cellStyle name="20% - 强调文字颜色 4 4 4" xfId="285"/>
    <cellStyle name="20% - 强调文字颜色 4 4 4 2" xfId="286"/>
    <cellStyle name="20% - 强调文字颜色 4 4 5" xfId="287"/>
    <cellStyle name="20% - 强调文字颜色 4 4 6" xfId="288"/>
    <cellStyle name="20% - 强调文字颜色 4 5" xfId="289"/>
    <cellStyle name="20% - 强调文字颜色 4 5 2" xfId="290"/>
    <cellStyle name="20% - 强调文字颜色 4 5 2 2" xfId="291"/>
    <cellStyle name="20% - 强调文字颜色 4 5 2 3" xfId="292"/>
    <cellStyle name="20% - 强调文字颜色 4 5 3" xfId="293"/>
    <cellStyle name="20% - 强调文字颜色 4 5 3 2" xfId="294"/>
    <cellStyle name="20% - 强调文字颜色 4 5 3 3" xfId="295"/>
    <cellStyle name="20% - 强调文字颜色 4 5 4" xfId="296"/>
    <cellStyle name="20% - 强调文字颜色 4 5 4 2" xfId="297"/>
    <cellStyle name="20% - 强调文字颜色 4 5 5" xfId="298"/>
    <cellStyle name="20% - 强调文字颜色 4 5 6" xfId="299"/>
    <cellStyle name="20% - 强调文字颜色 5 2" xfId="300"/>
    <cellStyle name="20% - 强调文字颜色 5 2 2" xfId="301"/>
    <cellStyle name="20% - 强调文字颜色 5 2 2 2" xfId="302"/>
    <cellStyle name="20% - 强调文字颜色 5 2 2 2 2" xfId="303"/>
    <cellStyle name="20% - 强调文字颜色 5 2 2 2 3" xfId="304"/>
    <cellStyle name="20% - 强调文字颜色 5 2 2 3" xfId="305"/>
    <cellStyle name="20% - 强调文字颜色 5 2 2 3 2" xfId="306"/>
    <cellStyle name="20% - 强调文字颜色 5 2 2 3 3" xfId="307"/>
    <cellStyle name="20% - 强调文字颜色 5 2 2 4" xfId="308"/>
    <cellStyle name="20% - 强调文字颜色 5 2 2 4 2" xfId="309"/>
    <cellStyle name="20% - 强调文字颜色 5 2 2 5" xfId="310"/>
    <cellStyle name="20% - 强调文字颜色 5 2 2 6" xfId="311"/>
    <cellStyle name="20% - 强调文字颜色 5 2 3" xfId="312"/>
    <cellStyle name="20% - 强调文字颜色 5 2 3 2" xfId="313"/>
    <cellStyle name="20% - 强调文字颜色 5 2 3 2 2" xfId="314"/>
    <cellStyle name="20% - 强调文字颜色 5 2 3 2 3" xfId="315"/>
    <cellStyle name="20% - 强调文字颜色 5 2 3 3" xfId="316"/>
    <cellStyle name="20% - 强调文字颜色 5 2 3 3 2" xfId="317"/>
    <cellStyle name="20% - 强调文字颜色 5 2 3 4" xfId="318"/>
    <cellStyle name="20% - 强调文字颜色 5 2 3 5" xfId="319"/>
    <cellStyle name="20% - 强调文字颜色 5 2 4" xfId="320"/>
    <cellStyle name="20% - 强调文字颜色 5 2 4 2" xfId="321"/>
    <cellStyle name="20% - 强调文字颜色 5 2 4 2 2" xfId="322"/>
    <cellStyle name="20% - 强调文字颜色 5 2 4 2 3" xfId="323"/>
    <cellStyle name="20% - 强调文字颜色 5 2 4 3" xfId="324"/>
    <cellStyle name="20% - 强调文字颜色 5 2 4 3 2" xfId="325"/>
    <cellStyle name="20% - 强调文字颜色 5 2 4 4" xfId="326"/>
    <cellStyle name="20% - 强调文字颜色 5 2 4 5" xfId="327"/>
    <cellStyle name="20% - 强调文字颜色 5 2 5" xfId="328"/>
    <cellStyle name="20% - 强调文字颜色 5 2 5 2" xfId="329"/>
    <cellStyle name="20% - 强调文字颜色 5 2 5 3" xfId="330"/>
    <cellStyle name="20% - 强调文字颜色 5 2 6" xfId="331"/>
    <cellStyle name="20% - 强调文字颜色 5 2 6 2" xfId="332"/>
    <cellStyle name="20% - 强调文字颜色 5 2 7" xfId="333"/>
    <cellStyle name="20% - 强调文字颜色 5 2 8" xfId="334"/>
    <cellStyle name="20% - 强调文字颜色 5 2_Sheet2" xfId="335"/>
    <cellStyle name="20% - 强调文字颜色 5 3" xfId="336"/>
    <cellStyle name="20% - 强调文字颜色 5 3 2" xfId="337"/>
    <cellStyle name="20% - 强调文字颜色 5 3 2 2" xfId="338"/>
    <cellStyle name="20% - 强调文字颜色 5 3 2 3" xfId="339"/>
    <cellStyle name="20% - 强调文字颜色 5 3 3" xfId="340"/>
    <cellStyle name="20% - 强调文字颜色 5 3 3 2" xfId="341"/>
    <cellStyle name="20% - 强调文字颜色 5 3 3 3" xfId="342"/>
    <cellStyle name="20% - 强调文字颜色 5 3 4" xfId="343"/>
    <cellStyle name="20% - 强调文字颜色 5 3 4 2" xfId="344"/>
    <cellStyle name="20% - 强调文字颜色 5 3 5" xfId="345"/>
    <cellStyle name="20% - 强调文字颜色 5 3 6" xfId="346"/>
    <cellStyle name="20% - 强调文字颜色 5 4" xfId="347"/>
    <cellStyle name="20% - 强调文字颜色 5 4 2" xfId="348"/>
    <cellStyle name="20% - 强调文字颜色 5 4 2 2" xfId="349"/>
    <cellStyle name="20% - 强调文字颜色 5 4 2 3" xfId="350"/>
    <cellStyle name="20% - 强调文字颜色 5 4 3" xfId="351"/>
    <cellStyle name="20% - 强调文字颜色 5 4 3 2" xfId="352"/>
    <cellStyle name="20% - 强调文字颜色 5 4 3 3" xfId="353"/>
    <cellStyle name="20% - 强调文字颜色 5 4 4" xfId="354"/>
    <cellStyle name="20% - 强调文字颜色 5 4 4 2" xfId="355"/>
    <cellStyle name="20% - 强调文字颜色 5 4 5" xfId="356"/>
    <cellStyle name="20% - 强调文字颜色 5 4 6" xfId="357"/>
    <cellStyle name="20% - 强调文字颜色 5 5" xfId="358"/>
    <cellStyle name="20% - 强调文字颜色 5 5 2" xfId="359"/>
    <cellStyle name="20% - 强调文字颜色 5 5 2 2" xfId="360"/>
    <cellStyle name="20% - 强调文字颜色 5 5 2 3" xfId="361"/>
    <cellStyle name="20% - 强调文字颜色 5 5 3" xfId="362"/>
    <cellStyle name="20% - 强调文字颜色 5 5 3 2" xfId="363"/>
    <cellStyle name="20% - 强调文字颜色 5 5 3 3" xfId="364"/>
    <cellStyle name="20% - 强调文字颜色 5 5 4" xfId="365"/>
    <cellStyle name="20% - 强调文字颜色 5 5 4 2" xfId="366"/>
    <cellStyle name="20% - 强调文字颜色 5 5 5" xfId="367"/>
    <cellStyle name="20% - 强调文字颜色 5 5 6" xfId="368"/>
    <cellStyle name="20% - 强调文字颜色 6 2" xfId="369"/>
    <cellStyle name="20% - 强调文字颜色 6 2 2" xfId="370"/>
    <cellStyle name="20% - 强调文字颜色 6 2 2 2" xfId="371"/>
    <cellStyle name="20% - 强调文字颜色 6 2 2 2 2" xfId="372"/>
    <cellStyle name="20% - 强调文字颜色 6 2 2 2 3" xfId="373"/>
    <cellStyle name="20% - 强调文字颜色 6 2 2 3" xfId="374"/>
    <cellStyle name="20% - 强调文字颜色 6 2 2 3 2" xfId="375"/>
    <cellStyle name="20% - 强调文字颜色 6 2 2 3 3" xfId="376"/>
    <cellStyle name="20% - 强调文字颜色 6 2 2 4" xfId="377"/>
    <cellStyle name="20% - 强调文字颜色 6 2 2 4 2" xfId="378"/>
    <cellStyle name="20% - 强调文字颜色 6 2 2 5" xfId="379"/>
    <cellStyle name="20% - 强调文字颜色 6 2 2 6" xfId="380"/>
    <cellStyle name="20% - 强调文字颜色 6 2 3" xfId="381"/>
    <cellStyle name="20% - 强调文字颜色 6 2 3 2" xfId="382"/>
    <cellStyle name="20% - 强调文字颜色 6 2 3 2 2" xfId="383"/>
    <cellStyle name="20% - 强调文字颜色 6 2 3 2 3" xfId="384"/>
    <cellStyle name="20% - 强调文字颜色 6 2 3 3" xfId="385"/>
    <cellStyle name="20% - 强调文字颜色 6 2 3 3 2" xfId="386"/>
    <cellStyle name="20% - 强调文字颜色 6 2 3 4" xfId="387"/>
    <cellStyle name="20% - 强调文字颜色 6 2 3 5" xfId="388"/>
    <cellStyle name="20% - 强调文字颜色 6 2 4" xfId="389"/>
    <cellStyle name="20% - 强调文字颜色 6 2 4 2" xfId="390"/>
    <cellStyle name="20% - 强调文字颜色 6 2 4 2 2" xfId="391"/>
    <cellStyle name="20% - 强调文字颜色 6 2 4 2 3" xfId="392"/>
    <cellStyle name="20% - 强调文字颜色 6 2 4 3" xfId="393"/>
    <cellStyle name="20% - 强调文字颜色 6 2 4 3 2" xfId="394"/>
    <cellStyle name="20% - 强调文字颜色 6 2 4 4" xfId="395"/>
    <cellStyle name="20% - 强调文字颜色 6 2 4 5" xfId="396"/>
    <cellStyle name="20% - 强调文字颜色 6 2 5" xfId="397"/>
    <cellStyle name="20% - 强调文字颜色 6 2 5 2" xfId="398"/>
    <cellStyle name="20% - 强调文字颜色 6 2 5 3" xfId="399"/>
    <cellStyle name="20% - 强调文字颜色 6 2 6" xfId="400"/>
    <cellStyle name="20% - 强调文字颜色 6 2 6 2" xfId="401"/>
    <cellStyle name="20% - 强调文字颜色 6 2 7" xfId="402"/>
    <cellStyle name="20% - 强调文字颜色 6 2 8" xfId="403"/>
    <cellStyle name="20% - 强调文字颜色 6 2_Sheet2" xfId="404"/>
    <cellStyle name="20% - 强调文字颜色 6 3" xfId="405"/>
    <cellStyle name="20% - 强调文字颜色 6 3 2" xfId="406"/>
    <cellStyle name="20% - 强调文字颜色 6 3 2 2" xfId="407"/>
    <cellStyle name="20% - 强调文字颜色 6 3 2 3" xfId="408"/>
    <cellStyle name="20% - 强调文字颜色 6 3 3" xfId="409"/>
    <cellStyle name="20% - 强调文字颜色 6 3 3 2" xfId="410"/>
    <cellStyle name="20% - 强调文字颜色 6 3 3 3" xfId="411"/>
    <cellStyle name="20% - 强调文字颜色 6 3 4" xfId="412"/>
    <cellStyle name="20% - 强调文字颜色 6 3 4 2" xfId="413"/>
    <cellStyle name="20% - 强调文字颜色 6 3 5" xfId="414"/>
    <cellStyle name="20% - 强调文字颜色 6 3 6" xfId="415"/>
    <cellStyle name="20% - 强调文字颜色 6 4" xfId="416"/>
    <cellStyle name="20% - 强调文字颜色 6 4 2" xfId="417"/>
    <cellStyle name="20% - 强调文字颜色 6 4 2 2" xfId="418"/>
    <cellStyle name="20% - 强调文字颜色 6 4 2 3" xfId="419"/>
    <cellStyle name="20% - 强调文字颜色 6 4 3" xfId="420"/>
    <cellStyle name="20% - 强调文字颜色 6 4 3 2" xfId="421"/>
    <cellStyle name="20% - 强调文字颜色 6 4 3 3" xfId="422"/>
    <cellStyle name="20% - 强调文字颜色 6 4 4" xfId="423"/>
    <cellStyle name="20% - 强调文字颜色 6 4 4 2" xfId="424"/>
    <cellStyle name="20% - 强调文字颜色 6 4 5" xfId="425"/>
    <cellStyle name="20% - 强调文字颜色 6 4 6" xfId="426"/>
    <cellStyle name="20% - 强调文字颜色 6 5" xfId="427"/>
    <cellStyle name="20% - 强调文字颜色 6 5 2" xfId="428"/>
    <cellStyle name="20% - 强调文字颜色 6 5 2 2" xfId="429"/>
    <cellStyle name="20% - 强调文字颜色 6 5 2 3" xfId="430"/>
    <cellStyle name="20% - 强调文字颜色 6 5 3" xfId="431"/>
    <cellStyle name="20% - 强调文字颜色 6 5 3 2" xfId="432"/>
    <cellStyle name="20% - 强调文字颜色 6 5 3 3" xfId="433"/>
    <cellStyle name="20% - 强调文字颜色 6 5 4" xfId="434"/>
    <cellStyle name="20% - 强调文字颜色 6 5 4 2" xfId="435"/>
    <cellStyle name="20% - 强调文字颜色 6 5 5" xfId="436"/>
    <cellStyle name="20% - 强调文字颜色 6 5 6" xfId="437"/>
    <cellStyle name="40% - Accent1" xfId="438"/>
    <cellStyle name="40% - Accent1 2" xfId="3693"/>
    <cellStyle name="40% - Accent2" xfId="439"/>
    <cellStyle name="40% - Accent2 2" xfId="3694"/>
    <cellStyle name="40% - Accent3" xfId="440"/>
    <cellStyle name="40% - Accent3 2" xfId="3695"/>
    <cellStyle name="40% - Accent4" xfId="441"/>
    <cellStyle name="40% - Accent4 2" xfId="3696"/>
    <cellStyle name="40% - Accent5" xfId="442"/>
    <cellStyle name="40% - Accent5 2" xfId="3697"/>
    <cellStyle name="40% - Accent6" xfId="443"/>
    <cellStyle name="40% - Accent6 2" xfId="3698"/>
    <cellStyle name="40% - 强调文字颜色 1 2" xfId="444"/>
    <cellStyle name="40% - 强调文字颜色 1 2 2" xfId="445"/>
    <cellStyle name="40% - 强调文字颜色 1 2 2 2" xfId="446"/>
    <cellStyle name="40% - 强调文字颜色 1 2 2 2 2" xfId="447"/>
    <cellStyle name="40% - 强调文字颜色 1 2 2 2 3" xfId="448"/>
    <cellStyle name="40% - 强调文字颜色 1 2 2 3" xfId="449"/>
    <cellStyle name="40% - 强调文字颜色 1 2 2 3 2" xfId="450"/>
    <cellStyle name="40% - 强调文字颜色 1 2 2 3 3" xfId="451"/>
    <cellStyle name="40% - 强调文字颜色 1 2 2 4" xfId="452"/>
    <cellStyle name="40% - 强调文字颜色 1 2 2 4 2" xfId="453"/>
    <cellStyle name="40% - 强调文字颜色 1 2 2 5" xfId="454"/>
    <cellStyle name="40% - 强调文字颜色 1 2 2 6" xfId="455"/>
    <cellStyle name="40% - 强调文字颜色 1 2 3" xfId="456"/>
    <cellStyle name="40% - 强调文字颜色 1 2 3 2" xfId="457"/>
    <cellStyle name="40% - 强调文字颜色 1 2 3 2 2" xfId="458"/>
    <cellStyle name="40% - 强调文字颜色 1 2 3 2 3" xfId="459"/>
    <cellStyle name="40% - 强调文字颜色 1 2 3 3" xfId="460"/>
    <cellStyle name="40% - 强调文字颜色 1 2 3 3 2" xfId="461"/>
    <cellStyle name="40% - 强调文字颜色 1 2 3 4" xfId="462"/>
    <cellStyle name="40% - 强调文字颜色 1 2 3 5" xfId="463"/>
    <cellStyle name="40% - 强调文字颜色 1 2 4" xfId="464"/>
    <cellStyle name="40% - 强调文字颜色 1 2 4 2" xfId="465"/>
    <cellStyle name="40% - 强调文字颜色 1 2 4 2 2" xfId="466"/>
    <cellStyle name="40% - 强调文字颜色 1 2 4 2 3" xfId="467"/>
    <cellStyle name="40% - 强调文字颜色 1 2 4 3" xfId="468"/>
    <cellStyle name="40% - 强调文字颜色 1 2 4 3 2" xfId="469"/>
    <cellStyle name="40% - 强调文字颜色 1 2 4 4" xfId="470"/>
    <cellStyle name="40% - 强调文字颜色 1 2 4 5" xfId="471"/>
    <cellStyle name="40% - 强调文字颜色 1 2 5" xfId="472"/>
    <cellStyle name="40% - 强调文字颜色 1 2 5 2" xfId="473"/>
    <cellStyle name="40% - 强调文字颜色 1 2 5 3" xfId="474"/>
    <cellStyle name="40% - 强调文字颜色 1 2 6" xfId="475"/>
    <cellStyle name="40% - 强调文字颜色 1 2 6 2" xfId="476"/>
    <cellStyle name="40% - 强调文字颜色 1 2 7" xfId="477"/>
    <cellStyle name="40% - 强调文字颜色 1 2 8" xfId="478"/>
    <cellStyle name="40% - 强调文字颜色 1 2_Sheet2" xfId="479"/>
    <cellStyle name="40% - 强调文字颜色 1 3" xfId="480"/>
    <cellStyle name="40% - 强调文字颜色 1 3 2" xfId="481"/>
    <cellStyle name="40% - 强调文字颜色 1 3 2 2" xfId="482"/>
    <cellStyle name="40% - 强调文字颜色 1 3 2 3" xfId="483"/>
    <cellStyle name="40% - 强调文字颜色 1 3 3" xfId="484"/>
    <cellStyle name="40% - 强调文字颜色 1 3 3 2" xfId="485"/>
    <cellStyle name="40% - 强调文字颜色 1 3 3 3" xfId="486"/>
    <cellStyle name="40% - 强调文字颜色 1 3 4" xfId="487"/>
    <cellStyle name="40% - 强调文字颜色 1 3 4 2" xfId="488"/>
    <cellStyle name="40% - 强调文字颜色 1 3 5" xfId="489"/>
    <cellStyle name="40% - 强调文字颜色 1 3 6" xfId="490"/>
    <cellStyle name="40% - 强调文字颜色 1 4" xfId="491"/>
    <cellStyle name="40% - 强调文字颜色 1 4 2" xfId="492"/>
    <cellStyle name="40% - 强调文字颜色 1 4 2 2" xfId="493"/>
    <cellStyle name="40% - 强调文字颜色 1 4 2 3" xfId="494"/>
    <cellStyle name="40% - 强调文字颜色 1 4 3" xfId="495"/>
    <cellStyle name="40% - 强调文字颜色 1 4 3 2" xfId="496"/>
    <cellStyle name="40% - 强调文字颜色 1 4 3 3" xfId="497"/>
    <cellStyle name="40% - 强调文字颜色 1 4 4" xfId="498"/>
    <cellStyle name="40% - 强调文字颜色 1 4 4 2" xfId="499"/>
    <cellStyle name="40% - 强调文字颜色 1 4 5" xfId="500"/>
    <cellStyle name="40% - 强调文字颜色 1 4 6" xfId="501"/>
    <cellStyle name="40% - 强调文字颜色 1 5" xfId="502"/>
    <cellStyle name="40% - 强调文字颜色 1 5 2" xfId="503"/>
    <cellStyle name="40% - 强调文字颜色 1 5 2 2" xfId="504"/>
    <cellStyle name="40% - 强调文字颜色 1 5 2 3" xfId="505"/>
    <cellStyle name="40% - 强调文字颜色 1 5 3" xfId="506"/>
    <cellStyle name="40% - 强调文字颜色 1 5 3 2" xfId="507"/>
    <cellStyle name="40% - 强调文字颜色 1 5 4" xfId="508"/>
    <cellStyle name="40% - 强调文字颜色 1 5 5" xfId="509"/>
    <cellStyle name="40% - 强调文字颜色 1 6" xfId="510"/>
    <cellStyle name="40% - 强调文字颜色 1 6 2" xfId="511"/>
    <cellStyle name="40% - 强调文字颜色 2 2" xfId="512"/>
    <cellStyle name="40% - 强调文字颜色 2 2 2" xfId="513"/>
    <cellStyle name="40% - 强调文字颜色 2 2 2 2" xfId="514"/>
    <cellStyle name="40% - 强调文字颜色 2 2 2 2 2" xfId="515"/>
    <cellStyle name="40% - 强调文字颜色 2 2 2 2 3" xfId="516"/>
    <cellStyle name="40% - 强调文字颜色 2 2 2 3" xfId="517"/>
    <cellStyle name="40% - 强调文字颜色 2 2 2 3 2" xfId="518"/>
    <cellStyle name="40% - 强调文字颜色 2 2 2 3 3" xfId="519"/>
    <cellStyle name="40% - 强调文字颜色 2 2 2 4" xfId="520"/>
    <cellStyle name="40% - 强调文字颜色 2 2 2 4 2" xfId="521"/>
    <cellStyle name="40% - 强调文字颜色 2 2 2 5" xfId="522"/>
    <cellStyle name="40% - 强调文字颜色 2 2 2 6" xfId="523"/>
    <cellStyle name="40% - 强调文字颜色 2 2 3" xfId="524"/>
    <cellStyle name="40% - 强调文字颜色 2 2 3 2" xfId="525"/>
    <cellStyle name="40% - 强调文字颜色 2 2 3 2 2" xfId="526"/>
    <cellStyle name="40% - 强调文字颜色 2 2 3 2 3" xfId="527"/>
    <cellStyle name="40% - 强调文字颜色 2 2 3 3" xfId="528"/>
    <cellStyle name="40% - 强调文字颜色 2 2 3 3 2" xfId="529"/>
    <cellStyle name="40% - 强调文字颜色 2 2 3 4" xfId="530"/>
    <cellStyle name="40% - 强调文字颜色 2 2 3 5" xfId="531"/>
    <cellStyle name="40% - 强调文字颜色 2 2 4" xfId="532"/>
    <cellStyle name="40% - 强调文字颜色 2 2 4 2" xfId="533"/>
    <cellStyle name="40% - 强调文字颜色 2 2 4 2 2" xfId="534"/>
    <cellStyle name="40% - 强调文字颜色 2 2 4 2 3" xfId="535"/>
    <cellStyle name="40% - 强调文字颜色 2 2 4 3" xfId="536"/>
    <cellStyle name="40% - 强调文字颜色 2 2 4 3 2" xfId="537"/>
    <cellStyle name="40% - 强调文字颜色 2 2 4 4" xfId="538"/>
    <cellStyle name="40% - 强调文字颜色 2 2 4 5" xfId="539"/>
    <cellStyle name="40% - 强调文字颜色 2 2 5" xfId="540"/>
    <cellStyle name="40% - 强调文字颜色 2 2 5 2" xfId="541"/>
    <cellStyle name="40% - 强调文字颜色 2 2 5 3" xfId="542"/>
    <cellStyle name="40% - 强调文字颜色 2 2 6" xfId="543"/>
    <cellStyle name="40% - 强调文字颜色 2 2 6 2" xfId="544"/>
    <cellStyle name="40% - 强调文字颜色 2 2 7" xfId="545"/>
    <cellStyle name="40% - 强调文字颜色 2 2 8" xfId="546"/>
    <cellStyle name="40% - 强调文字颜色 2 2_Sheet2" xfId="547"/>
    <cellStyle name="40% - 强调文字颜色 2 3" xfId="548"/>
    <cellStyle name="40% - 强调文字颜色 2 3 2" xfId="549"/>
    <cellStyle name="40% - 强调文字颜色 2 3 2 2" xfId="550"/>
    <cellStyle name="40% - 强调文字颜色 2 3 2 3" xfId="551"/>
    <cellStyle name="40% - 强调文字颜色 2 3 3" xfId="552"/>
    <cellStyle name="40% - 强调文字颜色 2 3 3 2" xfId="553"/>
    <cellStyle name="40% - 强调文字颜色 2 3 3 3" xfId="554"/>
    <cellStyle name="40% - 强调文字颜色 2 3 4" xfId="555"/>
    <cellStyle name="40% - 强调文字颜色 2 3 4 2" xfId="556"/>
    <cellStyle name="40% - 强调文字颜色 2 3 5" xfId="557"/>
    <cellStyle name="40% - 强调文字颜色 2 3 6" xfId="558"/>
    <cellStyle name="40% - 强调文字颜色 2 4" xfId="559"/>
    <cellStyle name="40% - 强调文字颜色 2 4 2" xfId="560"/>
    <cellStyle name="40% - 强调文字颜色 2 4 2 2" xfId="561"/>
    <cellStyle name="40% - 强调文字颜色 2 4 2 3" xfId="562"/>
    <cellStyle name="40% - 强调文字颜色 2 4 3" xfId="563"/>
    <cellStyle name="40% - 强调文字颜色 2 4 3 2" xfId="564"/>
    <cellStyle name="40% - 强调文字颜色 2 4 3 3" xfId="565"/>
    <cellStyle name="40% - 强调文字颜色 2 4 4" xfId="566"/>
    <cellStyle name="40% - 强调文字颜色 2 4 4 2" xfId="567"/>
    <cellStyle name="40% - 强调文字颜色 2 4 5" xfId="568"/>
    <cellStyle name="40% - 强调文字颜色 2 4 6" xfId="569"/>
    <cellStyle name="40% - 强调文字颜色 2 5" xfId="570"/>
    <cellStyle name="40% - 强调文字颜色 2 5 2" xfId="571"/>
    <cellStyle name="40% - 强调文字颜色 2 5 2 2" xfId="572"/>
    <cellStyle name="40% - 强调文字颜色 2 5 2 3" xfId="573"/>
    <cellStyle name="40% - 强调文字颜色 2 5 3" xfId="574"/>
    <cellStyle name="40% - 强调文字颜色 2 5 3 2" xfId="575"/>
    <cellStyle name="40% - 强调文字颜色 2 5 3 3" xfId="576"/>
    <cellStyle name="40% - 强调文字颜色 2 5 4" xfId="577"/>
    <cellStyle name="40% - 强调文字颜色 2 5 4 2" xfId="578"/>
    <cellStyle name="40% - 强调文字颜色 2 5 5" xfId="579"/>
    <cellStyle name="40% - 强调文字颜色 2 5 6" xfId="580"/>
    <cellStyle name="40% - 强调文字颜色 3 2" xfId="581"/>
    <cellStyle name="40% - 强调文字颜色 3 2 2" xfId="582"/>
    <cellStyle name="40% - 强调文字颜色 3 2 2 2" xfId="583"/>
    <cellStyle name="40% - 强调文字颜色 3 2 2 2 2" xfId="584"/>
    <cellStyle name="40% - 强调文字颜色 3 2 2 2 3" xfId="585"/>
    <cellStyle name="40% - 强调文字颜色 3 2 2 3" xfId="586"/>
    <cellStyle name="40% - 强调文字颜色 3 2 2 3 2" xfId="587"/>
    <cellStyle name="40% - 强调文字颜色 3 2 2 3 3" xfId="588"/>
    <cellStyle name="40% - 强调文字颜色 3 2 2 4" xfId="589"/>
    <cellStyle name="40% - 强调文字颜色 3 2 2 4 2" xfId="590"/>
    <cellStyle name="40% - 强调文字颜色 3 2 2 5" xfId="591"/>
    <cellStyle name="40% - 强调文字颜色 3 2 2 6" xfId="592"/>
    <cellStyle name="40% - 强调文字颜色 3 2 3" xfId="593"/>
    <cellStyle name="40% - 强调文字颜色 3 2 3 2" xfId="594"/>
    <cellStyle name="40% - 强调文字颜色 3 2 3 2 2" xfId="595"/>
    <cellStyle name="40% - 强调文字颜色 3 2 3 2 3" xfId="596"/>
    <cellStyle name="40% - 强调文字颜色 3 2 3 3" xfId="597"/>
    <cellStyle name="40% - 强调文字颜色 3 2 3 3 2" xfId="598"/>
    <cellStyle name="40% - 强调文字颜色 3 2 3 4" xfId="599"/>
    <cellStyle name="40% - 强调文字颜色 3 2 3 5" xfId="600"/>
    <cellStyle name="40% - 强调文字颜色 3 2 4" xfId="601"/>
    <cellStyle name="40% - 强调文字颜色 3 2 4 2" xfId="602"/>
    <cellStyle name="40% - 强调文字颜色 3 2 4 2 2" xfId="603"/>
    <cellStyle name="40% - 强调文字颜色 3 2 4 2 3" xfId="604"/>
    <cellStyle name="40% - 强调文字颜色 3 2 4 3" xfId="605"/>
    <cellStyle name="40% - 强调文字颜色 3 2 4 3 2" xfId="606"/>
    <cellStyle name="40% - 强调文字颜色 3 2 4 4" xfId="607"/>
    <cellStyle name="40% - 强调文字颜色 3 2 4 5" xfId="608"/>
    <cellStyle name="40% - 强调文字颜色 3 2 5" xfId="609"/>
    <cellStyle name="40% - 强调文字颜色 3 2 5 2" xfId="610"/>
    <cellStyle name="40% - 强调文字颜色 3 2 5 3" xfId="611"/>
    <cellStyle name="40% - 强调文字颜色 3 2 6" xfId="612"/>
    <cellStyle name="40% - 强调文字颜色 3 2 6 2" xfId="613"/>
    <cellStyle name="40% - 强调文字颜色 3 2 7" xfId="614"/>
    <cellStyle name="40% - 强调文字颜色 3 2 8" xfId="615"/>
    <cellStyle name="40% - 强调文字颜色 3 2_Sheet2" xfId="616"/>
    <cellStyle name="40% - 强调文字颜色 3 3" xfId="617"/>
    <cellStyle name="40% - 强调文字颜色 3 3 2" xfId="618"/>
    <cellStyle name="40% - 强调文字颜色 3 3 2 2" xfId="619"/>
    <cellStyle name="40% - 强调文字颜色 3 3 2 3" xfId="620"/>
    <cellStyle name="40% - 强调文字颜色 3 3 3" xfId="621"/>
    <cellStyle name="40% - 强调文字颜色 3 3 3 2" xfId="622"/>
    <cellStyle name="40% - 强调文字颜色 3 3 3 3" xfId="623"/>
    <cellStyle name="40% - 强调文字颜色 3 3 4" xfId="624"/>
    <cellStyle name="40% - 强调文字颜色 3 3 4 2" xfId="625"/>
    <cellStyle name="40% - 强调文字颜色 3 3 5" xfId="626"/>
    <cellStyle name="40% - 强调文字颜色 3 3 6" xfId="627"/>
    <cellStyle name="40% - 强调文字颜色 3 4" xfId="628"/>
    <cellStyle name="40% - 强调文字颜色 3 4 2" xfId="629"/>
    <cellStyle name="40% - 强调文字颜色 3 4 2 2" xfId="630"/>
    <cellStyle name="40% - 强调文字颜色 3 4 2 3" xfId="631"/>
    <cellStyle name="40% - 强调文字颜色 3 4 3" xfId="632"/>
    <cellStyle name="40% - 强调文字颜色 3 4 3 2" xfId="633"/>
    <cellStyle name="40% - 强调文字颜色 3 4 3 3" xfId="634"/>
    <cellStyle name="40% - 强调文字颜色 3 4 4" xfId="635"/>
    <cellStyle name="40% - 强调文字颜色 3 4 4 2" xfId="636"/>
    <cellStyle name="40% - 强调文字颜色 3 4 5" xfId="637"/>
    <cellStyle name="40% - 强调文字颜色 3 4 6" xfId="638"/>
    <cellStyle name="40% - 强调文字颜色 3 5" xfId="639"/>
    <cellStyle name="40% - 强调文字颜色 3 5 2" xfId="640"/>
    <cellStyle name="40% - 强调文字颜色 3 5 2 2" xfId="641"/>
    <cellStyle name="40% - 强调文字颜色 3 5 2 3" xfId="642"/>
    <cellStyle name="40% - 强调文字颜色 3 5 3" xfId="643"/>
    <cellStyle name="40% - 强调文字颜色 3 5 3 2" xfId="644"/>
    <cellStyle name="40% - 强调文字颜色 3 5 3 3" xfId="645"/>
    <cellStyle name="40% - 强调文字颜色 3 5 4" xfId="646"/>
    <cellStyle name="40% - 强调文字颜色 3 5 4 2" xfId="647"/>
    <cellStyle name="40% - 强调文字颜色 3 5 5" xfId="648"/>
    <cellStyle name="40% - 强调文字颜色 3 5 6" xfId="649"/>
    <cellStyle name="40% - 强调文字颜色 4 2" xfId="650"/>
    <cellStyle name="40% - 强调文字颜色 4 2 2" xfId="651"/>
    <cellStyle name="40% - 强调文字颜色 4 2 2 2" xfId="652"/>
    <cellStyle name="40% - 强调文字颜色 4 2 2 2 2" xfId="653"/>
    <cellStyle name="40% - 强调文字颜色 4 2 2 2 3" xfId="654"/>
    <cellStyle name="40% - 强调文字颜色 4 2 2 3" xfId="655"/>
    <cellStyle name="40% - 强调文字颜色 4 2 2 3 2" xfId="656"/>
    <cellStyle name="40% - 强调文字颜色 4 2 2 3 3" xfId="657"/>
    <cellStyle name="40% - 强调文字颜色 4 2 2 4" xfId="658"/>
    <cellStyle name="40% - 强调文字颜色 4 2 2 4 2" xfId="659"/>
    <cellStyle name="40% - 强调文字颜色 4 2 2 5" xfId="660"/>
    <cellStyle name="40% - 强调文字颜色 4 2 2 6" xfId="661"/>
    <cellStyle name="40% - 强调文字颜色 4 2 3" xfId="662"/>
    <cellStyle name="40% - 强调文字颜色 4 2 3 2" xfId="663"/>
    <cellStyle name="40% - 强调文字颜色 4 2 3 2 2" xfId="664"/>
    <cellStyle name="40% - 强调文字颜色 4 2 3 2 3" xfId="665"/>
    <cellStyle name="40% - 强调文字颜色 4 2 3 3" xfId="666"/>
    <cellStyle name="40% - 强调文字颜色 4 2 3 3 2" xfId="667"/>
    <cellStyle name="40% - 强调文字颜色 4 2 3 4" xfId="668"/>
    <cellStyle name="40% - 强调文字颜色 4 2 3 5" xfId="669"/>
    <cellStyle name="40% - 强调文字颜色 4 2 4" xfId="670"/>
    <cellStyle name="40% - 强调文字颜色 4 2 4 2" xfId="671"/>
    <cellStyle name="40% - 强调文字颜色 4 2 4 2 2" xfId="672"/>
    <cellStyle name="40% - 强调文字颜色 4 2 4 2 3" xfId="673"/>
    <cellStyle name="40% - 强调文字颜色 4 2 4 3" xfId="674"/>
    <cellStyle name="40% - 强调文字颜色 4 2 4 3 2" xfId="675"/>
    <cellStyle name="40% - 强调文字颜色 4 2 4 4" xfId="676"/>
    <cellStyle name="40% - 强调文字颜色 4 2 4 5" xfId="677"/>
    <cellStyle name="40% - 强调文字颜色 4 2 5" xfId="678"/>
    <cellStyle name="40% - 强调文字颜色 4 2 5 2" xfId="679"/>
    <cellStyle name="40% - 强调文字颜色 4 2 5 3" xfId="680"/>
    <cellStyle name="40% - 强调文字颜色 4 2 6" xfId="681"/>
    <cellStyle name="40% - 强调文字颜色 4 2 6 2" xfId="682"/>
    <cellStyle name="40% - 强调文字颜色 4 2 7" xfId="683"/>
    <cellStyle name="40% - 强调文字颜色 4 2 8" xfId="684"/>
    <cellStyle name="40% - 强调文字颜色 4 2_Sheet2" xfId="685"/>
    <cellStyle name="40% - 强调文字颜色 4 3" xfId="686"/>
    <cellStyle name="40% - 强调文字颜色 4 3 2" xfId="687"/>
    <cellStyle name="40% - 强调文字颜色 4 3 2 2" xfId="688"/>
    <cellStyle name="40% - 强调文字颜色 4 3 2 3" xfId="689"/>
    <cellStyle name="40% - 强调文字颜色 4 3 3" xfId="690"/>
    <cellStyle name="40% - 强调文字颜色 4 3 3 2" xfId="691"/>
    <cellStyle name="40% - 强调文字颜色 4 3 3 3" xfId="692"/>
    <cellStyle name="40% - 强调文字颜色 4 3 4" xfId="693"/>
    <cellStyle name="40% - 强调文字颜色 4 3 4 2" xfId="694"/>
    <cellStyle name="40% - 强调文字颜色 4 3 5" xfId="695"/>
    <cellStyle name="40% - 强调文字颜色 4 3 6" xfId="696"/>
    <cellStyle name="40% - 强调文字颜色 4 4" xfId="697"/>
    <cellStyle name="40% - 强调文字颜色 4 4 2" xfId="698"/>
    <cellStyle name="40% - 强调文字颜色 4 4 2 2" xfId="699"/>
    <cellStyle name="40% - 强调文字颜色 4 4 2 3" xfId="700"/>
    <cellStyle name="40% - 强调文字颜色 4 4 3" xfId="701"/>
    <cellStyle name="40% - 强调文字颜色 4 4 3 2" xfId="702"/>
    <cellStyle name="40% - 强调文字颜色 4 4 3 3" xfId="703"/>
    <cellStyle name="40% - 强调文字颜色 4 4 4" xfId="704"/>
    <cellStyle name="40% - 强调文字颜色 4 4 4 2" xfId="705"/>
    <cellStyle name="40% - 强调文字颜色 4 4 5" xfId="706"/>
    <cellStyle name="40% - 强调文字颜色 4 4 6" xfId="707"/>
    <cellStyle name="40% - 强调文字颜色 4 5" xfId="708"/>
    <cellStyle name="40% - 强调文字颜色 4 5 2" xfId="709"/>
    <cellStyle name="40% - 强调文字颜色 4 5 2 2" xfId="710"/>
    <cellStyle name="40% - 强调文字颜色 4 5 2 3" xfId="711"/>
    <cellStyle name="40% - 强调文字颜色 4 5 3" xfId="712"/>
    <cellStyle name="40% - 强调文字颜色 4 5 3 2" xfId="713"/>
    <cellStyle name="40% - 强调文字颜色 4 5 3 3" xfId="714"/>
    <cellStyle name="40% - 强调文字颜色 4 5 4" xfId="715"/>
    <cellStyle name="40% - 强调文字颜色 4 5 4 2" xfId="716"/>
    <cellStyle name="40% - 强调文字颜色 4 5 5" xfId="717"/>
    <cellStyle name="40% - 强调文字颜色 4 5 6" xfId="718"/>
    <cellStyle name="40% - 强调文字颜色 5 2" xfId="719"/>
    <cellStyle name="40% - 强调文字颜色 5 2 2" xfId="720"/>
    <cellStyle name="40% - 强调文字颜色 5 2 2 2" xfId="721"/>
    <cellStyle name="40% - 强调文字颜色 5 2 2 2 2" xfId="722"/>
    <cellStyle name="40% - 强调文字颜色 5 2 2 2 3" xfId="723"/>
    <cellStyle name="40% - 强调文字颜色 5 2 2 3" xfId="724"/>
    <cellStyle name="40% - 强调文字颜色 5 2 2 3 2" xfId="725"/>
    <cellStyle name="40% - 强调文字颜色 5 2 2 3 3" xfId="726"/>
    <cellStyle name="40% - 强调文字颜色 5 2 2 4" xfId="727"/>
    <cellStyle name="40% - 强调文字颜色 5 2 2 4 2" xfId="728"/>
    <cellStyle name="40% - 强调文字颜色 5 2 2 5" xfId="729"/>
    <cellStyle name="40% - 强调文字颜色 5 2 2 6" xfId="730"/>
    <cellStyle name="40% - 强调文字颜色 5 2 3" xfId="731"/>
    <cellStyle name="40% - 强调文字颜色 5 2 3 2" xfId="732"/>
    <cellStyle name="40% - 强调文字颜色 5 2 3 2 2" xfId="733"/>
    <cellStyle name="40% - 强调文字颜色 5 2 3 2 3" xfId="734"/>
    <cellStyle name="40% - 强调文字颜色 5 2 3 3" xfId="735"/>
    <cellStyle name="40% - 强调文字颜色 5 2 3 3 2" xfId="736"/>
    <cellStyle name="40% - 强调文字颜色 5 2 3 4" xfId="737"/>
    <cellStyle name="40% - 强调文字颜色 5 2 3 5" xfId="738"/>
    <cellStyle name="40% - 强调文字颜色 5 2 4" xfId="739"/>
    <cellStyle name="40% - 强调文字颜色 5 2 4 2" xfId="740"/>
    <cellStyle name="40% - 强调文字颜色 5 2 4 2 2" xfId="741"/>
    <cellStyle name="40% - 强调文字颜色 5 2 4 2 3" xfId="742"/>
    <cellStyle name="40% - 强调文字颜色 5 2 4 3" xfId="743"/>
    <cellStyle name="40% - 强调文字颜色 5 2 4 3 2" xfId="744"/>
    <cellStyle name="40% - 强调文字颜色 5 2 4 4" xfId="745"/>
    <cellStyle name="40% - 强调文字颜色 5 2 4 5" xfId="746"/>
    <cellStyle name="40% - 强调文字颜色 5 2 5" xfId="747"/>
    <cellStyle name="40% - 强调文字颜色 5 2 5 2" xfId="748"/>
    <cellStyle name="40% - 强调文字颜色 5 2 5 3" xfId="749"/>
    <cellStyle name="40% - 强调文字颜色 5 2 6" xfId="750"/>
    <cellStyle name="40% - 强调文字颜色 5 2 6 2" xfId="751"/>
    <cellStyle name="40% - 强调文字颜色 5 2 7" xfId="752"/>
    <cellStyle name="40% - 强调文字颜色 5 2 8" xfId="753"/>
    <cellStyle name="40% - 强调文字颜色 5 2_Sheet2" xfId="754"/>
    <cellStyle name="40% - 强调文字颜色 5 3" xfId="755"/>
    <cellStyle name="40% - 强调文字颜色 5 3 2" xfId="756"/>
    <cellStyle name="40% - 强调文字颜色 5 3 2 2" xfId="757"/>
    <cellStyle name="40% - 强调文字颜色 5 3 2 3" xfId="758"/>
    <cellStyle name="40% - 强调文字颜色 5 3 3" xfId="759"/>
    <cellStyle name="40% - 强调文字颜色 5 3 3 2" xfId="760"/>
    <cellStyle name="40% - 强调文字颜色 5 3 3 3" xfId="761"/>
    <cellStyle name="40% - 强调文字颜色 5 3 4" xfId="762"/>
    <cellStyle name="40% - 强调文字颜色 5 3 4 2" xfId="763"/>
    <cellStyle name="40% - 强调文字颜色 5 3 5" xfId="764"/>
    <cellStyle name="40% - 强调文字颜色 5 3 6" xfId="765"/>
    <cellStyle name="40% - 强调文字颜色 5 4" xfId="766"/>
    <cellStyle name="40% - 强调文字颜色 5 4 2" xfId="767"/>
    <cellStyle name="40% - 强调文字颜色 5 4 2 2" xfId="768"/>
    <cellStyle name="40% - 强调文字颜色 5 4 2 3" xfId="769"/>
    <cellStyle name="40% - 强调文字颜色 5 4 3" xfId="770"/>
    <cellStyle name="40% - 强调文字颜色 5 4 3 2" xfId="771"/>
    <cellStyle name="40% - 强调文字颜色 5 4 3 3" xfId="772"/>
    <cellStyle name="40% - 强调文字颜色 5 4 4" xfId="773"/>
    <cellStyle name="40% - 强调文字颜色 5 4 4 2" xfId="774"/>
    <cellStyle name="40% - 强调文字颜色 5 4 5" xfId="775"/>
    <cellStyle name="40% - 强调文字颜色 5 4 6" xfId="776"/>
    <cellStyle name="40% - 强调文字颜色 5 5" xfId="777"/>
    <cellStyle name="40% - 强调文字颜色 5 5 2" xfId="778"/>
    <cellStyle name="40% - 强调文字颜色 5 5 2 2" xfId="779"/>
    <cellStyle name="40% - 强调文字颜色 5 5 2 3" xfId="780"/>
    <cellStyle name="40% - 强调文字颜色 5 5 3" xfId="781"/>
    <cellStyle name="40% - 强调文字颜色 5 5 3 2" xfId="782"/>
    <cellStyle name="40% - 强调文字颜色 5 5 4" xfId="783"/>
    <cellStyle name="40% - 强调文字颜色 5 5 5" xfId="784"/>
    <cellStyle name="40% - 强调文字颜色 5 6" xfId="785"/>
    <cellStyle name="40% - 强调文字颜色 5 6 2" xfId="786"/>
    <cellStyle name="40% - 强调文字颜色 6 2" xfId="787"/>
    <cellStyle name="40% - 强调文字颜色 6 2 2" xfId="788"/>
    <cellStyle name="40% - 强调文字颜色 6 2 2 2" xfId="789"/>
    <cellStyle name="40% - 强调文字颜色 6 2 2 2 2" xfId="790"/>
    <cellStyle name="40% - 强调文字颜色 6 2 2 2 3" xfId="791"/>
    <cellStyle name="40% - 强调文字颜色 6 2 2 3" xfId="792"/>
    <cellStyle name="40% - 强调文字颜色 6 2 2 3 2" xfId="793"/>
    <cellStyle name="40% - 强调文字颜色 6 2 2 3 3" xfId="794"/>
    <cellStyle name="40% - 强调文字颜色 6 2 2 4" xfId="795"/>
    <cellStyle name="40% - 强调文字颜色 6 2 2 4 2" xfId="796"/>
    <cellStyle name="40% - 强调文字颜色 6 2 2 5" xfId="797"/>
    <cellStyle name="40% - 强调文字颜色 6 2 2 6" xfId="798"/>
    <cellStyle name="40% - 强调文字颜色 6 2 3" xfId="799"/>
    <cellStyle name="40% - 强调文字颜色 6 2 3 2" xfId="800"/>
    <cellStyle name="40% - 强调文字颜色 6 2 3 2 2" xfId="801"/>
    <cellStyle name="40% - 强调文字颜色 6 2 3 2 3" xfId="802"/>
    <cellStyle name="40% - 强调文字颜色 6 2 3 3" xfId="803"/>
    <cellStyle name="40% - 强调文字颜色 6 2 3 3 2" xfId="804"/>
    <cellStyle name="40% - 强调文字颜色 6 2 3 4" xfId="805"/>
    <cellStyle name="40% - 强调文字颜色 6 2 3 5" xfId="806"/>
    <cellStyle name="40% - 强调文字颜色 6 2 4" xfId="807"/>
    <cellStyle name="40% - 强调文字颜色 6 2 4 2" xfId="808"/>
    <cellStyle name="40% - 强调文字颜色 6 2 4 2 2" xfId="809"/>
    <cellStyle name="40% - 强调文字颜色 6 2 4 2 3" xfId="810"/>
    <cellStyle name="40% - 强调文字颜色 6 2 4 3" xfId="811"/>
    <cellStyle name="40% - 强调文字颜色 6 2 4 3 2" xfId="812"/>
    <cellStyle name="40% - 强调文字颜色 6 2 4 4" xfId="813"/>
    <cellStyle name="40% - 强调文字颜色 6 2 4 5" xfId="814"/>
    <cellStyle name="40% - 强调文字颜色 6 2 5" xfId="815"/>
    <cellStyle name="40% - 强调文字颜色 6 2 5 2" xfId="816"/>
    <cellStyle name="40% - 强调文字颜色 6 2 5 3" xfId="817"/>
    <cellStyle name="40% - 强调文字颜色 6 2 6" xfId="818"/>
    <cellStyle name="40% - 强调文字颜色 6 2 6 2" xfId="819"/>
    <cellStyle name="40% - 强调文字颜色 6 2 7" xfId="820"/>
    <cellStyle name="40% - 强调文字颜色 6 2 8" xfId="821"/>
    <cellStyle name="40% - 强调文字颜色 6 2_Sheet2" xfId="822"/>
    <cellStyle name="40% - 强调文字颜色 6 3" xfId="823"/>
    <cellStyle name="40% - 强调文字颜色 6 3 2" xfId="824"/>
    <cellStyle name="40% - 强调文字颜色 6 3 2 2" xfId="825"/>
    <cellStyle name="40% - 强调文字颜色 6 3 2 3" xfId="826"/>
    <cellStyle name="40% - 强调文字颜色 6 3 3" xfId="827"/>
    <cellStyle name="40% - 强调文字颜色 6 3 3 2" xfId="828"/>
    <cellStyle name="40% - 强调文字颜色 6 3 3 3" xfId="829"/>
    <cellStyle name="40% - 强调文字颜色 6 3 4" xfId="830"/>
    <cellStyle name="40% - 强调文字颜色 6 3 4 2" xfId="831"/>
    <cellStyle name="40% - 强调文字颜色 6 3 5" xfId="832"/>
    <cellStyle name="40% - 强调文字颜色 6 3 6" xfId="833"/>
    <cellStyle name="40% - 强调文字颜色 6 4" xfId="834"/>
    <cellStyle name="40% - 强调文字颜色 6 4 2" xfId="835"/>
    <cellStyle name="40% - 强调文字颜色 6 4 2 2" xfId="836"/>
    <cellStyle name="40% - 强调文字颜色 6 4 2 3" xfId="837"/>
    <cellStyle name="40% - 强调文字颜色 6 4 3" xfId="838"/>
    <cellStyle name="40% - 强调文字颜色 6 4 3 2" xfId="839"/>
    <cellStyle name="40% - 强调文字颜色 6 4 3 3" xfId="840"/>
    <cellStyle name="40% - 强调文字颜色 6 4 4" xfId="841"/>
    <cellStyle name="40% - 强调文字颜色 6 4 4 2" xfId="842"/>
    <cellStyle name="40% - 强调文字颜色 6 4 5" xfId="843"/>
    <cellStyle name="40% - 强调文字颜色 6 4 6" xfId="844"/>
    <cellStyle name="40% - 强调文字颜色 6 5" xfId="845"/>
    <cellStyle name="40% - 强调文字颜色 6 5 2" xfId="846"/>
    <cellStyle name="40% - 强调文字颜色 6 5 2 2" xfId="847"/>
    <cellStyle name="40% - 强调文字颜色 6 5 2 3" xfId="848"/>
    <cellStyle name="40% - 强调文字颜色 6 5 3" xfId="849"/>
    <cellStyle name="40% - 强调文字颜色 6 5 3 2" xfId="850"/>
    <cellStyle name="40% - 强调文字颜色 6 5 3 3" xfId="851"/>
    <cellStyle name="40% - 强调文字颜色 6 5 4" xfId="852"/>
    <cellStyle name="40% - 强调文字颜色 6 5 4 2" xfId="853"/>
    <cellStyle name="40% - 强调文字颜色 6 5 5" xfId="854"/>
    <cellStyle name="40% - 强调文字颜色 6 5 6" xfId="855"/>
    <cellStyle name="60% - Accent1" xfId="856"/>
    <cellStyle name="60% - Accent1 2" xfId="3699"/>
    <cellStyle name="60% - Accent2" xfId="857"/>
    <cellStyle name="60% - Accent2 2" xfId="3700"/>
    <cellStyle name="60% - Accent3" xfId="858"/>
    <cellStyle name="60% - Accent3 2" xfId="3701"/>
    <cellStyle name="60% - Accent4" xfId="859"/>
    <cellStyle name="60% - Accent4 2" xfId="3702"/>
    <cellStyle name="60% - Accent5" xfId="860"/>
    <cellStyle name="60% - Accent5 2" xfId="3703"/>
    <cellStyle name="60% - Accent6" xfId="861"/>
    <cellStyle name="60% - Accent6 2" xfId="3704"/>
    <cellStyle name="60% - 强调文字颜色 1 2" xfId="862"/>
    <cellStyle name="60% - 强调文字颜色 1 2 2" xfId="863"/>
    <cellStyle name="60% - 强调文字颜色 1 2 2 2" xfId="864"/>
    <cellStyle name="60% - 强调文字颜色 1 2 2 2 2" xfId="865"/>
    <cellStyle name="60% - 强调文字颜色 1 2 2 2 3" xfId="866"/>
    <cellStyle name="60% - 强调文字颜色 1 2 2 3" xfId="867"/>
    <cellStyle name="60% - 强调文字颜色 1 2 2 3 2" xfId="868"/>
    <cellStyle name="60% - 强调文字颜色 1 2 2 3 3" xfId="869"/>
    <cellStyle name="60% - 强调文字颜色 1 2 2 4" xfId="870"/>
    <cellStyle name="60% - 强调文字颜色 1 2 2 4 2" xfId="871"/>
    <cellStyle name="60% - 强调文字颜色 1 2 2 5" xfId="872"/>
    <cellStyle name="60% - 强调文字颜色 1 2 2 6" xfId="873"/>
    <cellStyle name="60% - 强调文字颜色 1 2 3" xfId="874"/>
    <cellStyle name="60% - 强调文字颜色 1 2 3 2" xfId="875"/>
    <cellStyle name="60% - 强调文字颜色 1 2 3 2 2" xfId="876"/>
    <cellStyle name="60% - 强调文字颜色 1 2 3 2 3" xfId="877"/>
    <cellStyle name="60% - 强调文字颜色 1 2 3 3" xfId="878"/>
    <cellStyle name="60% - 强调文字颜色 1 2 3 3 2" xfId="879"/>
    <cellStyle name="60% - 强调文字颜色 1 2 3 4" xfId="880"/>
    <cellStyle name="60% - 强调文字颜色 1 2 3 5" xfId="881"/>
    <cellStyle name="60% - 强调文字颜色 1 2 4" xfId="882"/>
    <cellStyle name="60% - 强调文字颜色 1 2 4 2" xfId="883"/>
    <cellStyle name="60% - 强调文字颜色 1 2 4 2 2" xfId="884"/>
    <cellStyle name="60% - 强调文字颜色 1 2 4 2 3" xfId="885"/>
    <cellStyle name="60% - 强调文字颜色 1 2 4 3" xfId="886"/>
    <cellStyle name="60% - 强调文字颜色 1 2 4 3 2" xfId="887"/>
    <cellStyle name="60% - 强调文字颜色 1 2 4 4" xfId="888"/>
    <cellStyle name="60% - 强调文字颜色 1 2 4 5" xfId="889"/>
    <cellStyle name="60% - 强调文字颜色 1 2 5" xfId="890"/>
    <cellStyle name="60% - 强调文字颜色 1 2 5 2" xfId="891"/>
    <cellStyle name="60% - 强调文字颜色 1 2 5 3" xfId="892"/>
    <cellStyle name="60% - 强调文字颜色 1 2 6" xfId="893"/>
    <cellStyle name="60% - 强调文字颜色 1 2 6 2" xfId="894"/>
    <cellStyle name="60% - 强调文字颜色 1 2 7" xfId="895"/>
    <cellStyle name="60% - 强调文字颜色 1 2 8" xfId="896"/>
    <cellStyle name="60% - 强调文字颜色 1 2_Sheet2" xfId="897"/>
    <cellStyle name="60% - 强调文字颜色 1 3" xfId="898"/>
    <cellStyle name="60% - 强调文字颜色 1 3 2" xfId="899"/>
    <cellStyle name="60% - 强调文字颜色 1 3 2 2" xfId="900"/>
    <cellStyle name="60% - 强调文字颜色 1 3 2 3" xfId="901"/>
    <cellStyle name="60% - 强调文字颜色 1 3 3" xfId="902"/>
    <cellStyle name="60% - 强调文字颜色 1 3 3 2" xfId="903"/>
    <cellStyle name="60% - 强调文字颜色 1 3 3 3" xfId="904"/>
    <cellStyle name="60% - 强调文字颜色 1 3 4" xfId="905"/>
    <cellStyle name="60% - 强调文字颜色 1 3 4 2" xfId="906"/>
    <cellStyle name="60% - 强调文字颜色 1 3 5" xfId="907"/>
    <cellStyle name="60% - 强调文字颜色 1 3 6" xfId="908"/>
    <cellStyle name="60% - 强调文字颜色 1 4" xfId="909"/>
    <cellStyle name="60% - 强调文字颜色 1 4 2" xfId="910"/>
    <cellStyle name="60% - 强调文字颜色 1 4 2 2" xfId="911"/>
    <cellStyle name="60% - 强调文字颜色 1 4 2 3" xfId="912"/>
    <cellStyle name="60% - 强调文字颜色 1 4 3" xfId="913"/>
    <cellStyle name="60% - 强调文字颜色 1 4 3 2" xfId="914"/>
    <cellStyle name="60% - 强调文字颜色 1 4 3 3" xfId="915"/>
    <cellStyle name="60% - 强调文字颜色 1 4 4" xfId="916"/>
    <cellStyle name="60% - 强调文字颜色 1 4 4 2" xfId="917"/>
    <cellStyle name="60% - 强调文字颜色 1 4 5" xfId="918"/>
    <cellStyle name="60% - 强调文字颜色 1 4 6" xfId="919"/>
    <cellStyle name="60% - 强调文字颜色 1 5" xfId="920"/>
    <cellStyle name="60% - 强调文字颜色 1 5 2" xfId="921"/>
    <cellStyle name="60% - 强调文字颜色 1 5 2 2" xfId="922"/>
    <cellStyle name="60% - 强调文字颜色 1 5 2 3" xfId="923"/>
    <cellStyle name="60% - 强调文字颜色 1 5 3" xfId="924"/>
    <cellStyle name="60% - 强调文字颜色 1 5 3 2" xfId="925"/>
    <cellStyle name="60% - 强调文字颜色 1 5 3 3" xfId="926"/>
    <cellStyle name="60% - 强调文字颜色 1 5 4" xfId="927"/>
    <cellStyle name="60% - 强调文字颜色 1 5 4 2" xfId="928"/>
    <cellStyle name="60% - 强调文字颜色 1 5 5" xfId="929"/>
    <cellStyle name="60% - 强调文字颜色 1 5 6" xfId="930"/>
    <cellStyle name="60% - 强调文字颜色 2 2" xfId="931"/>
    <cellStyle name="60% - 强调文字颜色 2 2 2" xfId="932"/>
    <cellStyle name="60% - 强调文字颜色 2 2 2 2" xfId="933"/>
    <cellStyle name="60% - 强调文字颜色 2 2 2 2 2" xfId="934"/>
    <cellStyle name="60% - 强调文字颜色 2 2 2 2 3" xfId="935"/>
    <cellStyle name="60% - 强调文字颜色 2 2 2 3" xfId="936"/>
    <cellStyle name="60% - 强调文字颜色 2 2 2 3 2" xfId="937"/>
    <cellStyle name="60% - 强调文字颜色 2 2 2 3 3" xfId="938"/>
    <cellStyle name="60% - 强调文字颜色 2 2 2 4" xfId="939"/>
    <cellStyle name="60% - 强调文字颜色 2 2 2 4 2" xfId="940"/>
    <cellStyle name="60% - 强调文字颜色 2 2 2 5" xfId="941"/>
    <cellStyle name="60% - 强调文字颜色 2 2 2 6" xfId="942"/>
    <cellStyle name="60% - 强调文字颜色 2 2 3" xfId="943"/>
    <cellStyle name="60% - 强调文字颜色 2 2 3 2" xfId="944"/>
    <cellStyle name="60% - 强调文字颜色 2 2 3 2 2" xfId="945"/>
    <cellStyle name="60% - 强调文字颜色 2 2 3 2 3" xfId="946"/>
    <cellStyle name="60% - 强调文字颜色 2 2 3 3" xfId="947"/>
    <cellStyle name="60% - 强调文字颜色 2 2 3 3 2" xfId="948"/>
    <cellStyle name="60% - 强调文字颜色 2 2 3 4" xfId="949"/>
    <cellStyle name="60% - 强调文字颜色 2 2 3 5" xfId="950"/>
    <cellStyle name="60% - 强调文字颜色 2 2 4" xfId="951"/>
    <cellStyle name="60% - 强调文字颜色 2 2 4 2" xfId="952"/>
    <cellStyle name="60% - 强调文字颜色 2 2 4 2 2" xfId="953"/>
    <cellStyle name="60% - 强调文字颜色 2 2 4 2 3" xfId="954"/>
    <cellStyle name="60% - 强调文字颜色 2 2 4 3" xfId="955"/>
    <cellStyle name="60% - 强调文字颜色 2 2 4 3 2" xfId="956"/>
    <cellStyle name="60% - 强调文字颜色 2 2 4 4" xfId="957"/>
    <cellStyle name="60% - 强调文字颜色 2 2 4 5" xfId="958"/>
    <cellStyle name="60% - 强调文字颜色 2 2 5" xfId="959"/>
    <cellStyle name="60% - 强调文字颜色 2 2 5 2" xfId="960"/>
    <cellStyle name="60% - 强调文字颜色 2 2 5 3" xfId="961"/>
    <cellStyle name="60% - 强调文字颜色 2 2 6" xfId="962"/>
    <cellStyle name="60% - 强调文字颜色 2 2 6 2" xfId="963"/>
    <cellStyle name="60% - 强调文字颜色 2 2 7" xfId="964"/>
    <cellStyle name="60% - 强调文字颜色 2 2 8" xfId="965"/>
    <cellStyle name="60% - 强调文字颜色 2 2_Sheet2" xfId="966"/>
    <cellStyle name="60% - 强调文字颜色 2 3" xfId="967"/>
    <cellStyle name="60% - 强调文字颜色 2 3 2" xfId="968"/>
    <cellStyle name="60% - 强调文字颜色 2 3 2 2" xfId="969"/>
    <cellStyle name="60% - 强调文字颜色 2 3 2 3" xfId="970"/>
    <cellStyle name="60% - 强调文字颜色 2 3 3" xfId="971"/>
    <cellStyle name="60% - 强调文字颜色 2 3 3 2" xfId="972"/>
    <cellStyle name="60% - 强调文字颜色 2 3 3 3" xfId="973"/>
    <cellStyle name="60% - 强调文字颜色 2 3 4" xfId="974"/>
    <cellStyle name="60% - 强调文字颜色 2 3 4 2" xfId="975"/>
    <cellStyle name="60% - 强调文字颜色 2 3 5" xfId="976"/>
    <cellStyle name="60% - 强调文字颜色 2 3 6" xfId="977"/>
    <cellStyle name="60% - 强调文字颜色 2 4" xfId="978"/>
    <cellStyle name="60% - 强调文字颜色 2 4 2" xfId="979"/>
    <cellStyle name="60% - 强调文字颜色 2 4 2 2" xfId="980"/>
    <cellStyle name="60% - 强调文字颜色 2 4 2 3" xfId="981"/>
    <cellStyle name="60% - 强调文字颜色 2 4 3" xfId="982"/>
    <cellStyle name="60% - 强调文字颜色 2 4 3 2" xfId="983"/>
    <cellStyle name="60% - 强调文字颜色 2 4 3 3" xfId="984"/>
    <cellStyle name="60% - 强调文字颜色 2 4 4" xfId="985"/>
    <cellStyle name="60% - 强调文字颜色 2 4 4 2" xfId="986"/>
    <cellStyle name="60% - 强调文字颜色 2 4 5" xfId="987"/>
    <cellStyle name="60% - 强调文字颜色 2 4 6" xfId="988"/>
    <cellStyle name="60% - 强调文字颜色 2 5" xfId="989"/>
    <cellStyle name="60% - 强调文字颜色 2 5 2" xfId="990"/>
    <cellStyle name="60% - 强调文字颜色 2 5 2 2" xfId="991"/>
    <cellStyle name="60% - 强调文字颜色 2 5 2 3" xfId="992"/>
    <cellStyle name="60% - 强调文字颜色 2 5 3" xfId="993"/>
    <cellStyle name="60% - 强调文字颜色 2 5 3 2" xfId="994"/>
    <cellStyle name="60% - 强调文字颜色 2 5 3 3" xfId="995"/>
    <cellStyle name="60% - 强调文字颜色 2 5 4" xfId="996"/>
    <cellStyle name="60% - 强调文字颜色 2 5 4 2" xfId="997"/>
    <cellStyle name="60% - 强调文字颜色 2 5 5" xfId="998"/>
    <cellStyle name="60% - 强调文字颜色 2 5 6" xfId="999"/>
    <cellStyle name="60% - 强调文字颜色 3 2" xfId="1000"/>
    <cellStyle name="60% - 强调文字颜色 3 2 2" xfId="1001"/>
    <cellStyle name="60% - 强调文字颜色 3 2 2 2" xfId="1002"/>
    <cellStyle name="60% - 强调文字颜色 3 2 2 2 2" xfId="1003"/>
    <cellStyle name="60% - 强调文字颜色 3 2 2 2 3" xfId="1004"/>
    <cellStyle name="60% - 强调文字颜色 3 2 2 3" xfId="1005"/>
    <cellStyle name="60% - 强调文字颜色 3 2 2 3 2" xfId="1006"/>
    <cellStyle name="60% - 强调文字颜色 3 2 2 3 3" xfId="1007"/>
    <cellStyle name="60% - 强调文字颜色 3 2 2 4" xfId="1008"/>
    <cellStyle name="60% - 强调文字颜色 3 2 2 4 2" xfId="1009"/>
    <cellStyle name="60% - 强调文字颜色 3 2 2 5" xfId="1010"/>
    <cellStyle name="60% - 强调文字颜色 3 2 2 6" xfId="1011"/>
    <cellStyle name="60% - 强调文字颜色 3 2 3" xfId="1012"/>
    <cellStyle name="60% - 强调文字颜色 3 2 3 2" xfId="1013"/>
    <cellStyle name="60% - 强调文字颜色 3 2 3 2 2" xfId="1014"/>
    <cellStyle name="60% - 强调文字颜色 3 2 3 2 3" xfId="1015"/>
    <cellStyle name="60% - 强调文字颜色 3 2 3 3" xfId="1016"/>
    <cellStyle name="60% - 强调文字颜色 3 2 3 3 2" xfId="1017"/>
    <cellStyle name="60% - 强调文字颜色 3 2 3 4" xfId="1018"/>
    <cellStyle name="60% - 强调文字颜色 3 2 3 5" xfId="1019"/>
    <cellStyle name="60% - 强调文字颜色 3 2 4" xfId="1020"/>
    <cellStyle name="60% - 强调文字颜色 3 2 4 2" xfId="1021"/>
    <cellStyle name="60% - 强调文字颜色 3 2 4 2 2" xfId="1022"/>
    <cellStyle name="60% - 强调文字颜色 3 2 4 2 3" xfId="1023"/>
    <cellStyle name="60% - 强调文字颜色 3 2 4 3" xfId="1024"/>
    <cellStyle name="60% - 强调文字颜色 3 2 4 3 2" xfId="1025"/>
    <cellStyle name="60% - 强调文字颜色 3 2 4 4" xfId="1026"/>
    <cellStyle name="60% - 强调文字颜色 3 2 4 5" xfId="1027"/>
    <cellStyle name="60% - 强调文字颜色 3 2 5" xfId="1028"/>
    <cellStyle name="60% - 强调文字颜色 3 2 5 2" xfId="1029"/>
    <cellStyle name="60% - 强调文字颜色 3 2 5 3" xfId="1030"/>
    <cellStyle name="60% - 强调文字颜色 3 2 6" xfId="1031"/>
    <cellStyle name="60% - 强调文字颜色 3 2 6 2" xfId="1032"/>
    <cellStyle name="60% - 强调文字颜色 3 2 7" xfId="1033"/>
    <cellStyle name="60% - 强调文字颜色 3 2 8" xfId="1034"/>
    <cellStyle name="60% - 强调文字颜色 3 2_Sheet2" xfId="1035"/>
    <cellStyle name="60% - 强调文字颜色 3 3" xfId="1036"/>
    <cellStyle name="60% - 强调文字颜色 3 3 2" xfId="1037"/>
    <cellStyle name="60% - 强调文字颜色 3 3 2 2" xfId="1038"/>
    <cellStyle name="60% - 强调文字颜色 3 3 2 3" xfId="1039"/>
    <cellStyle name="60% - 强调文字颜色 3 3 3" xfId="1040"/>
    <cellStyle name="60% - 强调文字颜色 3 3 3 2" xfId="1041"/>
    <cellStyle name="60% - 强调文字颜色 3 3 3 3" xfId="1042"/>
    <cellStyle name="60% - 强调文字颜色 3 3 4" xfId="1043"/>
    <cellStyle name="60% - 强调文字颜色 3 3 4 2" xfId="1044"/>
    <cellStyle name="60% - 强调文字颜色 3 3 5" xfId="1045"/>
    <cellStyle name="60% - 强调文字颜色 3 3 6" xfId="1046"/>
    <cellStyle name="60% - 强调文字颜色 3 4" xfId="1047"/>
    <cellStyle name="60% - 强调文字颜色 3 4 2" xfId="1048"/>
    <cellStyle name="60% - 强调文字颜色 3 4 2 2" xfId="1049"/>
    <cellStyle name="60% - 强调文字颜色 3 4 2 3" xfId="1050"/>
    <cellStyle name="60% - 强调文字颜色 3 4 3" xfId="1051"/>
    <cellStyle name="60% - 强调文字颜色 3 4 3 2" xfId="1052"/>
    <cellStyle name="60% - 强调文字颜色 3 4 3 3" xfId="1053"/>
    <cellStyle name="60% - 强调文字颜色 3 4 4" xfId="1054"/>
    <cellStyle name="60% - 强调文字颜色 3 4 4 2" xfId="1055"/>
    <cellStyle name="60% - 强调文字颜色 3 4 5" xfId="1056"/>
    <cellStyle name="60% - 强调文字颜色 3 4 6" xfId="1057"/>
    <cellStyle name="60% - 强调文字颜色 3 5" xfId="1058"/>
    <cellStyle name="60% - 强调文字颜色 3 5 2" xfId="1059"/>
    <cellStyle name="60% - 强调文字颜色 3 5 2 2" xfId="1060"/>
    <cellStyle name="60% - 强调文字颜色 3 5 2 3" xfId="1061"/>
    <cellStyle name="60% - 强调文字颜色 3 5 3" xfId="1062"/>
    <cellStyle name="60% - 强调文字颜色 3 5 3 2" xfId="1063"/>
    <cellStyle name="60% - 强调文字颜色 3 5 3 3" xfId="1064"/>
    <cellStyle name="60% - 强调文字颜色 3 5 4" xfId="1065"/>
    <cellStyle name="60% - 强调文字颜色 3 5 4 2" xfId="1066"/>
    <cellStyle name="60% - 强调文字颜色 3 5 5" xfId="1067"/>
    <cellStyle name="60% - 强调文字颜色 3 5 6" xfId="1068"/>
    <cellStyle name="60% - 强调文字颜色 4 2" xfId="1069"/>
    <cellStyle name="60% - 强调文字颜色 4 2 2" xfId="1070"/>
    <cellStyle name="60% - 强调文字颜色 4 2 2 2" xfId="1071"/>
    <cellStyle name="60% - 强调文字颜色 4 2 2 2 2" xfId="1072"/>
    <cellStyle name="60% - 强调文字颜色 4 2 2 2 3" xfId="1073"/>
    <cellStyle name="60% - 强调文字颜色 4 2 2 3" xfId="1074"/>
    <cellStyle name="60% - 强调文字颜色 4 2 2 3 2" xfId="1075"/>
    <cellStyle name="60% - 强调文字颜色 4 2 2 3 3" xfId="1076"/>
    <cellStyle name="60% - 强调文字颜色 4 2 2 4" xfId="1077"/>
    <cellStyle name="60% - 强调文字颜色 4 2 2 4 2" xfId="1078"/>
    <cellStyle name="60% - 强调文字颜色 4 2 2 5" xfId="1079"/>
    <cellStyle name="60% - 强调文字颜色 4 2 2 6" xfId="1080"/>
    <cellStyle name="60% - 强调文字颜色 4 2 3" xfId="1081"/>
    <cellStyle name="60% - 强调文字颜色 4 2 3 2" xfId="1082"/>
    <cellStyle name="60% - 强调文字颜色 4 2 3 2 2" xfId="1083"/>
    <cellStyle name="60% - 强调文字颜色 4 2 3 2 3" xfId="1084"/>
    <cellStyle name="60% - 强调文字颜色 4 2 3 3" xfId="1085"/>
    <cellStyle name="60% - 强调文字颜色 4 2 3 3 2" xfId="1086"/>
    <cellStyle name="60% - 强调文字颜色 4 2 3 4" xfId="1087"/>
    <cellStyle name="60% - 强调文字颜色 4 2 3 5" xfId="1088"/>
    <cellStyle name="60% - 强调文字颜色 4 2 4" xfId="1089"/>
    <cellStyle name="60% - 强调文字颜色 4 2 4 2" xfId="1090"/>
    <cellStyle name="60% - 强调文字颜色 4 2 4 2 2" xfId="1091"/>
    <cellStyle name="60% - 强调文字颜色 4 2 4 2 3" xfId="1092"/>
    <cellStyle name="60% - 强调文字颜色 4 2 4 3" xfId="1093"/>
    <cellStyle name="60% - 强调文字颜色 4 2 4 3 2" xfId="1094"/>
    <cellStyle name="60% - 强调文字颜色 4 2 4 4" xfId="1095"/>
    <cellStyle name="60% - 强调文字颜色 4 2 4 5" xfId="1096"/>
    <cellStyle name="60% - 强调文字颜色 4 2 5" xfId="1097"/>
    <cellStyle name="60% - 强调文字颜色 4 2 5 2" xfId="1098"/>
    <cellStyle name="60% - 强调文字颜色 4 2 5 3" xfId="1099"/>
    <cellStyle name="60% - 强调文字颜色 4 2 6" xfId="1100"/>
    <cellStyle name="60% - 强调文字颜色 4 2 6 2" xfId="1101"/>
    <cellStyle name="60% - 强调文字颜色 4 2 7" xfId="1102"/>
    <cellStyle name="60% - 强调文字颜色 4 2 8" xfId="1103"/>
    <cellStyle name="60% - 强调文字颜色 4 2_Sheet2" xfId="1104"/>
    <cellStyle name="60% - 强调文字颜色 4 3" xfId="1105"/>
    <cellStyle name="60% - 强调文字颜色 4 3 2" xfId="1106"/>
    <cellStyle name="60% - 强调文字颜色 4 3 2 2" xfId="1107"/>
    <cellStyle name="60% - 强调文字颜色 4 3 2 3" xfId="1108"/>
    <cellStyle name="60% - 强调文字颜色 4 3 3" xfId="1109"/>
    <cellStyle name="60% - 强调文字颜色 4 3 3 2" xfId="1110"/>
    <cellStyle name="60% - 强调文字颜色 4 3 3 3" xfId="1111"/>
    <cellStyle name="60% - 强调文字颜色 4 3 4" xfId="1112"/>
    <cellStyle name="60% - 强调文字颜色 4 3 4 2" xfId="1113"/>
    <cellStyle name="60% - 强调文字颜色 4 3 5" xfId="1114"/>
    <cellStyle name="60% - 强调文字颜色 4 3 6" xfId="1115"/>
    <cellStyle name="60% - 强调文字颜色 4 4" xfId="1116"/>
    <cellStyle name="60% - 强调文字颜色 4 4 2" xfId="1117"/>
    <cellStyle name="60% - 强调文字颜色 4 4 2 2" xfId="1118"/>
    <cellStyle name="60% - 强调文字颜色 4 4 2 3" xfId="1119"/>
    <cellStyle name="60% - 强调文字颜色 4 4 3" xfId="1120"/>
    <cellStyle name="60% - 强调文字颜色 4 4 3 2" xfId="1121"/>
    <cellStyle name="60% - 强调文字颜色 4 4 3 3" xfId="1122"/>
    <cellStyle name="60% - 强调文字颜色 4 4 4" xfId="1123"/>
    <cellStyle name="60% - 强调文字颜色 4 4 4 2" xfId="1124"/>
    <cellStyle name="60% - 强调文字颜色 4 4 5" xfId="1125"/>
    <cellStyle name="60% - 强调文字颜色 4 4 6" xfId="1126"/>
    <cellStyle name="60% - 强调文字颜色 4 5" xfId="1127"/>
    <cellStyle name="60% - 强调文字颜色 4 5 2" xfId="1128"/>
    <cellStyle name="60% - 强调文字颜色 4 5 2 2" xfId="1129"/>
    <cellStyle name="60% - 强调文字颜色 4 5 2 3" xfId="1130"/>
    <cellStyle name="60% - 强调文字颜色 4 5 3" xfId="1131"/>
    <cellStyle name="60% - 强调文字颜色 4 5 3 2" xfId="1132"/>
    <cellStyle name="60% - 强调文字颜色 4 5 3 3" xfId="1133"/>
    <cellStyle name="60% - 强调文字颜色 4 5 4" xfId="1134"/>
    <cellStyle name="60% - 强调文字颜色 4 5 4 2" xfId="1135"/>
    <cellStyle name="60% - 强调文字颜色 4 5 5" xfId="1136"/>
    <cellStyle name="60% - 强调文字颜色 4 5 6" xfId="1137"/>
    <cellStyle name="60% - 强调文字颜色 5 2" xfId="1138"/>
    <cellStyle name="60% - 强调文字颜色 5 2 2" xfId="1139"/>
    <cellStyle name="60% - 强调文字颜色 5 2 2 2" xfId="1140"/>
    <cellStyle name="60% - 强调文字颜色 5 2 2 2 2" xfId="1141"/>
    <cellStyle name="60% - 强调文字颜色 5 2 2 2 3" xfId="1142"/>
    <cellStyle name="60% - 强调文字颜色 5 2 2 3" xfId="1143"/>
    <cellStyle name="60% - 强调文字颜色 5 2 2 3 2" xfId="1144"/>
    <cellStyle name="60% - 强调文字颜色 5 2 2 3 3" xfId="1145"/>
    <cellStyle name="60% - 强调文字颜色 5 2 2 4" xfId="1146"/>
    <cellStyle name="60% - 强调文字颜色 5 2 2 4 2" xfId="1147"/>
    <cellStyle name="60% - 强调文字颜色 5 2 2 5" xfId="1148"/>
    <cellStyle name="60% - 强调文字颜色 5 2 2 6" xfId="1149"/>
    <cellStyle name="60% - 强调文字颜色 5 2 3" xfId="1150"/>
    <cellStyle name="60% - 强调文字颜色 5 2 3 2" xfId="1151"/>
    <cellStyle name="60% - 强调文字颜色 5 2 3 2 2" xfId="1152"/>
    <cellStyle name="60% - 强调文字颜色 5 2 3 2 3" xfId="1153"/>
    <cellStyle name="60% - 强调文字颜色 5 2 3 3" xfId="1154"/>
    <cellStyle name="60% - 强调文字颜色 5 2 3 3 2" xfId="1155"/>
    <cellStyle name="60% - 强调文字颜色 5 2 3 4" xfId="1156"/>
    <cellStyle name="60% - 强调文字颜色 5 2 3 5" xfId="1157"/>
    <cellStyle name="60% - 强调文字颜色 5 2 4" xfId="1158"/>
    <cellStyle name="60% - 强调文字颜色 5 2 4 2" xfId="1159"/>
    <cellStyle name="60% - 强调文字颜色 5 2 4 2 2" xfId="1160"/>
    <cellStyle name="60% - 强调文字颜色 5 2 4 2 3" xfId="1161"/>
    <cellStyle name="60% - 强调文字颜色 5 2 4 3" xfId="1162"/>
    <cellStyle name="60% - 强调文字颜色 5 2 4 3 2" xfId="1163"/>
    <cellStyle name="60% - 强调文字颜色 5 2 4 4" xfId="1164"/>
    <cellStyle name="60% - 强调文字颜色 5 2 4 5" xfId="1165"/>
    <cellStyle name="60% - 强调文字颜色 5 2 5" xfId="1166"/>
    <cellStyle name="60% - 强调文字颜色 5 2 5 2" xfId="1167"/>
    <cellStyle name="60% - 强调文字颜色 5 2 5 3" xfId="1168"/>
    <cellStyle name="60% - 强调文字颜色 5 2 6" xfId="1169"/>
    <cellStyle name="60% - 强调文字颜色 5 2 6 2" xfId="1170"/>
    <cellStyle name="60% - 强调文字颜色 5 2 7" xfId="1171"/>
    <cellStyle name="60% - 强调文字颜色 5 2 8" xfId="1172"/>
    <cellStyle name="60% - 强调文字颜色 5 2_Sheet2" xfId="1173"/>
    <cellStyle name="60% - 强调文字颜色 5 3" xfId="1174"/>
    <cellStyle name="60% - 强调文字颜色 5 3 2" xfId="1175"/>
    <cellStyle name="60% - 强调文字颜色 5 3 2 2" xfId="1176"/>
    <cellStyle name="60% - 强调文字颜色 5 3 2 3" xfId="1177"/>
    <cellStyle name="60% - 强调文字颜色 5 3 3" xfId="1178"/>
    <cellStyle name="60% - 强调文字颜色 5 3 3 2" xfId="1179"/>
    <cellStyle name="60% - 强调文字颜色 5 3 3 3" xfId="1180"/>
    <cellStyle name="60% - 强调文字颜色 5 3 4" xfId="1181"/>
    <cellStyle name="60% - 强调文字颜色 5 3 4 2" xfId="1182"/>
    <cellStyle name="60% - 强调文字颜色 5 3 5" xfId="1183"/>
    <cellStyle name="60% - 强调文字颜色 5 3 6" xfId="1184"/>
    <cellStyle name="60% - 强调文字颜色 5 4" xfId="1185"/>
    <cellStyle name="60% - 强调文字颜色 5 4 2" xfId="1186"/>
    <cellStyle name="60% - 强调文字颜色 5 4 2 2" xfId="1187"/>
    <cellStyle name="60% - 强调文字颜色 5 4 2 3" xfId="1188"/>
    <cellStyle name="60% - 强调文字颜色 5 4 3" xfId="1189"/>
    <cellStyle name="60% - 强调文字颜色 5 4 3 2" xfId="1190"/>
    <cellStyle name="60% - 强调文字颜色 5 4 3 3" xfId="1191"/>
    <cellStyle name="60% - 强调文字颜色 5 4 4" xfId="1192"/>
    <cellStyle name="60% - 强调文字颜色 5 4 4 2" xfId="1193"/>
    <cellStyle name="60% - 强调文字颜色 5 4 5" xfId="1194"/>
    <cellStyle name="60% - 强调文字颜色 5 4 6" xfId="1195"/>
    <cellStyle name="60% - 强调文字颜色 5 5" xfId="1196"/>
    <cellStyle name="60% - 强调文字颜色 5 5 2" xfId="1197"/>
    <cellStyle name="60% - 强调文字颜色 5 5 2 2" xfId="1198"/>
    <cellStyle name="60% - 强调文字颜色 5 5 2 3" xfId="1199"/>
    <cellStyle name="60% - 强调文字颜色 5 5 3" xfId="1200"/>
    <cellStyle name="60% - 强调文字颜色 5 5 3 2" xfId="1201"/>
    <cellStyle name="60% - 强调文字颜色 5 5 4" xfId="1202"/>
    <cellStyle name="60% - 强调文字颜色 5 5 5" xfId="1203"/>
    <cellStyle name="60% - 强调文字颜色 5 6" xfId="1204"/>
    <cellStyle name="60% - 强调文字颜色 5 6 2" xfId="1205"/>
    <cellStyle name="60% - 强调文字颜色 6 2" xfId="1206"/>
    <cellStyle name="60% - 强调文字颜色 6 2 2" xfId="1207"/>
    <cellStyle name="60% - 强调文字颜色 6 2 2 2" xfId="1208"/>
    <cellStyle name="60% - 强调文字颜色 6 2 2 2 2" xfId="1209"/>
    <cellStyle name="60% - 强调文字颜色 6 2 2 2 3" xfId="1210"/>
    <cellStyle name="60% - 强调文字颜色 6 2 2 3" xfId="1211"/>
    <cellStyle name="60% - 强调文字颜色 6 2 2 3 2" xfId="1212"/>
    <cellStyle name="60% - 强调文字颜色 6 2 2 3 3" xfId="1213"/>
    <cellStyle name="60% - 强调文字颜色 6 2 2 4" xfId="1214"/>
    <cellStyle name="60% - 强调文字颜色 6 2 2 4 2" xfId="1215"/>
    <cellStyle name="60% - 强调文字颜色 6 2 2 5" xfId="1216"/>
    <cellStyle name="60% - 强调文字颜色 6 2 2 6" xfId="1217"/>
    <cellStyle name="60% - 强调文字颜色 6 2 3" xfId="1218"/>
    <cellStyle name="60% - 强调文字颜色 6 2 3 2" xfId="1219"/>
    <cellStyle name="60% - 强调文字颜色 6 2 3 2 2" xfId="1220"/>
    <cellStyle name="60% - 强调文字颜色 6 2 3 2 3" xfId="1221"/>
    <cellStyle name="60% - 强调文字颜色 6 2 3 3" xfId="1222"/>
    <cellStyle name="60% - 强调文字颜色 6 2 3 3 2" xfId="1223"/>
    <cellStyle name="60% - 强调文字颜色 6 2 3 4" xfId="1224"/>
    <cellStyle name="60% - 强调文字颜色 6 2 3 5" xfId="1225"/>
    <cellStyle name="60% - 强调文字颜色 6 2 4" xfId="1226"/>
    <cellStyle name="60% - 强调文字颜色 6 2 4 2" xfId="1227"/>
    <cellStyle name="60% - 强调文字颜色 6 2 4 2 2" xfId="1228"/>
    <cellStyle name="60% - 强调文字颜色 6 2 4 2 3" xfId="1229"/>
    <cellStyle name="60% - 强调文字颜色 6 2 4 3" xfId="1230"/>
    <cellStyle name="60% - 强调文字颜色 6 2 4 3 2" xfId="1231"/>
    <cellStyle name="60% - 强调文字颜色 6 2 4 4" xfId="1232"/>
    <cellStyle name="60% - 强调文字颜色 6 2 4 5" xfId="1233"/>
    <cellStyle name="60% - 强调文字颜色 6 2 5" xfId="1234"/>
    <cellStyle name="60% - 强调文字颜色 6 2 5 2" xfId="1235"/>
    <cellStyle name="60% - 强调文字颜色 6 2 5 3" xfId="1236"/>
    <cellStyle name="60% - 强调文字颜色 6 2 6" xfId="1237"/>
    <cellStyle name="60% - 强调文字颜色 6 2 6 2" xfId="1238"/>
    <cellStyle name="60% - 强调文字颜色 6 2 7" xfId="1239"/>
    <cellStyle name="60% - 强调文字颜色 6 2 8" xfId="1240"/>
    <cellStyle name="60% - 强调文字颜色 6 2_Sheet2" xfId="1241"/>
    <cellStyle name="60% - 强调文字颜色 6 3" xfId="1242"/>
    <cellStyle name="60% - 强调文字颜色 6 3 2" xfId="1243"/>
    <cellStyle name="60% - 强调文字颜色 6 3 2 2" xfId="1244"/>
    <cellStyle name="60% - 强调文字颜色 6 3 2 3" xfId="1245"/>
    <cellStyle name="60% - 强调文字颜色 6 3 3" xfId="1246"/>
    <cellStyle name="60% - 强调文字颜色 6 3 3 2" xfId="1247"/>
    <cellStyle name="60% - 强调文字颜色 6 3 3 3" xfId="1248"/>
    <cellStyle name="60% - 强调文字颜色 6 3 4" xfId="1249"/>
    <cellStyle name="60% - 强调文字颜色 6 3 4 2" xfId="1250"/>
    <cellStyle name="60% - 强调文字颜色 6 3 5" xfId="1251"/>
    <cellStyle name="60% - 强调文字颜色 6 3 6" xfId="1252"/>
    <cellStyle name="60% - 强调文字颜色 6 4" xfId="1253"/>
    <cellStyle name="60% - 强调文字颜色 6 4 2" xfId="1254"/>
    <cellStyle name="60% - 强调文字颜色 6 4 2 2" xfId="1255"/>
    <cellStyle name="60% - 强调文字颜色 6 4 2 3" xfId="1256"/>
    <cellStyle name="60% - 强调文字颜色 6 4 3" xfId="1257"/>
    <cellStyle name="60% - 强调文字颜色 6 4 3 2" xfId="1258"/>
    <cellStyle name="60% - 强调文字颜色 6 4 3 3" xfId="1259"/>
    <cellStyle name="60% - 强调文字颜色 6 4 4" xfId="1260"/>
    <cellStyle name="60% - 强调文字颜色 6 4 4 2" xfId="1261"/>
    <cellStyle name="60% - 强调文字颜色 6 4 5" xfId="1262"/>
    <cellStyle name="60% - 强调文字颜色 6 4 6" xfId="1263"/>
    <cellStyle name="60% - 强调文字颜色 6 5" xfId="1264"/>
    <cellStyle name="60% - 强调文字颜色 6 5 2" xfId="1265"/>
    <cellStyle name="60% - 强调文字颜色 6 5 2 2" xfId="1266"/>
    <cellStyle name="60% - 强调文字颜色 6 5 2 3" xfId="1267"/>
    <cellStyle name="60% - 强调文字颜色 6 5 3" xfId="1268"/>
    <cellStyle name="60% - 强调文字颜色 6 5 3 2" xfId="1269"/>
    <cellStyle name="60% - 强调文字颜色 6 5 3 3" xfId="1270"/>
    <cellStyle name="60% - 强调文字颜色 6 5 4" xfId="1271"/>
    <cellStyle name="60% - 强调文字颜色 6 5 4 2" xfId="1272"/>
    <cellStyle name="60% - 强调文字颜色 6 5 5" xfId="1273"/>
    <cellStyle name="60% - 强调文字颜色 6 5 6" xfId="1274"/>
    <cellStyle name="6mal" xfId="1275"/>
    <cellStyle name="Accent1" xfId="1276"/>
    <cellStyle name="Accent1 - 20%" xfId="1277"/>
    <cellStyle name="Accent1 - 20% 2" xfId="3705"/>
    <cellStyle name="Accent1 - 40%" xfId="1278"/>
    <cellStyle name="Accent1 - 40% 2" xfId="3706"/>
    <cellStyle name="Accent1 - 60%" xfId="1279"/>
    <cellStyle name="Accent1_2017-09" xfId="1280"/>
    <cellStyle name="Accent2" xfId="1281"/>
    <cellStyle name="Accent2 - 20%" xfId="1282"/>
    <cellStyle name="Accent2 - 20% 2" xfId="3707"/>
    <cellStyle name="Accent2 - 40%" xfId="1283"/>
    <cellStyle name="Accent2 - 40% 2" xfId="3708"/>
    <cellStyle name="Accent2 - 60%" xfId="1284"/>
    <cellStyle name="Accent2_2017-09" xfId="1285"/>
    <cellStyle name="Accent3" xfId="1286"/>
    <cellStyle name="Accent3 - 20%" xfId="1287"/>
    <cellStyle name="Accent3 - 20% 2" xfId="3709"/>
    <cellStyle name="Accent3 - 40%" xfId="1288"/>
    <cellStyle name="Accent3 - 40% 2" xfId="3710"/>
    <cellStyle name="Accent3 - 60%" xfId="1289"/>
    <cellStyle name="Accent3_2017-09" xfId="1290"/>
    <cellStyle name="Accent4" xfId="1291"/>
    <cellStyle name="Accent4 - 20%" xfId="1292"/>
    <cellStyle name="Accent4 - 20% 2" xfId="3711"/>
    <cellStyle name="Accent4 - 40%" xfId="1293"/>
    <cellStyle name="Accent4 - 40% 2" xfId="3712"/>
    <cellStyle name="Accent4 - 60%" xfId="1294"/>
    <cellStyle name="Accent4_2017-09" xfId="1295"/>
    <cellStyle name="Accent5" xfId="1296"/>
    <cellStyle name="Accent5 - 20%" xfId="1297"/>
    <cellStyle name="Accent5 - 20% 2" xfId="3713"/>
    <cellStyle name="Accent5 - 40%" xfId="1298"/>
    <cellStyle name="Accent5 - 40% 2" xfId="3714"/>
    <cellStyle name="Accent5 - 60%" xfId="1299"/>
    <cellStyle name="Accent5_2017-09" xfId="1300"/>
    <cellStyle name="Accent6" xfId="1301"/>
    <cellStyle name="Accent6 - 20%" xfId="1302"/>
    <cellStyle name="Accent6 - 20% 2" xfId="3715"/>
    <cellStyle name="Accent6 - 40%" xfId="1303"/>
    <cellStyle name="Accent6 - 40% 2" xfId="3716"/>
    <cellStyle name="Accent6 - 60%" xfId="1304"/>
    <cellStyle name="Accent6_2017-09" xfId="1305"/>
    <cellStyle name="args.style" xfId="1306"/>
    <cellStyle name="Bad" xfId="1307"/>
    <cellStyle name="Bad 2" xfId="3717"/>
    <cellStyle name="Calculation" xfId="1308"/>
    <cellStyle name="Calculation 2" xfId="3718"/>
    <cellStyle name="Check Cell" xfId="1309"/>
    <cellStyle name="Check Cell 2" xfId="3719"/>
    <cellStyle name="ColLevel_1" xfId="1310"/>
    <cellStyle name="Comma [0]_!!!GO" xfId="1311"/>
    <cellStyle name="comma zerodec" xfId="1312"/>
    <cellStyle name="Comma_!!!GO" xfId="1313"/>
    <cellStyle name="Currency [0]_!!!GO" xfId="1314"/>
    <cellStyle name="Currency_!!!GO" xfId="1315"/>
    <cellStyle name="Currency1" xfId="1316"/>
    <cellStyle name="Date" xfId="1317"/>
    <cellStyle name="Dollar (zero dec)" xfId="1318"/>
    <cellStyle name="Explanatory Text" xfId="1319"/>
    <cellStyle name="Explanatory Text 2" xfId="3720"/>
    <cellStyle name="Good" xfId="1320"/>
    <cellStyle name="Good 2" xfId="3721"/>
    <cellStyle name="Grey" xfId="1321"/>
    <cellStyle name="Header1" xfId="1322"/>
    <cellStyle name="Header2" xfId="1323"/>
    <cellStyle name="Heading 1" xfId="1324"/>
    <cellStyle name="Heading 2" xfId="1325"/>
    <cellStyle name="Heading 3" xfId="1326"/>
    <cellStyle name="Heading 4" xfId="1327"/>
    <cellStyle name="Input" xfId="1328"/>
    <cellStyle name="Input [yellow]" xfId="1329"/>
    <cellStyle name="Input 2" xfId="3722"/>
    <cellStyle name="Input Cells" xfId="1330"/>
    <cellStyle name="Linked Cell" xfId="1331"/>
    <cellStyle name="Linked Cell 2" xfId="3723"/>
    <cellStyle name="Linked Cells" xfId="1332"/>
    <cellStyle name="Millares [0]_96 Risk" xfId="1333"/>
    <cellStyle name="Millares_96 Risk" xfId="1334"/>
    <cellStyle name="Milliers [0]_!!!GO" xfId="1335"/>
    <cellStyle name="Milliers_!!!GO" xfId="1336"/>
    <cellStyle name="Moneda [0]_96 Risk" xfId="1337"/>
    <cellStyle name="Moneda_96 Risk" xfId="1338"/>
    <cellStyle name="Mon閠aire [0]_!!!GO" xfId="1339"/>
    <cellStyle name="Mon閠aire_!!!GO" xfId="1340"/>
    <cellStyle name="Neutral" xfId="1341"/>
    <cellStyle name="Neutral 2" xfId="3724"/>
    <cellStyle name="New Times Roman" xfId="1342"/>
    <cellStyle name="no dec" xfId="1343"/>
    <cellStyle name="Normal" xfId="1344"/>
    <cellStyle name="Normal - Style1" xfId="1345"/>
    <cellStyle name="Normal 2" xfId="3725"/>
    <cellStyle name="Normal_!!!GO" xfId="1346"/>
    <cellStyle name="Note" xfId="1347"/>
    <cellStyle name="Note 2" xfId="3726"/>
    <cellStyle name="Output" xfId="1348"/>
    <cellStyle name="Output 2" xfId="3727"/>
    <cellStyle name="per.style" xfId="1349"/>
    <cellStyle name="Percent [2]" xfId="1350"/>
    <cellStyle name="Percent_!!!GO" xfId="1351"/>
    <cellStyle name="Pourcentage_pldt" xfId="1352"/>
    <cellStyle name="PSChar" xfId="1353"/>
    <cellStyle name="PSDate" xfId="1354"/>
    <cellStyle name="PSDec" xfId="1355"/>
    <cellStyle name="PSHeading" xfId="1356"/>
    <cellStyle name="PSInt" xfId="1357"/>
    <cellStyle name="PSSpacer" xfId="1358"/>
    <cellStyle name="RowLevel_1" xfId="1359"/>
    <cellStyle name="sstot" xfId="1360"/>
    <cellStyle name="Standard_AREAS" xfId="1361"/>
    <cellStyle name="t" xfId="1362"/>
    <cellStyle name="t_HVAC Equipment (3)" xfId="1363"/>
    <cellStyle name="Title" xfId="1364"/>
    <cellStyle name="Total" xfId="1365"/>
    <cellStyle name="Total 2" xfId="3728"/>
    <cellStyle name="Warning Text" xfId="1366"/>
    <cellStyle name="Warning Text 2" xfId="3729"/>
    <cellStyle name="百分比 2" xfId="1367"/>
    <cellStyle name="百分比 2 2" xfId="1368"/>
    <cellStyle name="百分比 2 2 2" xfId="1369"/>
    <cellStyle name="百分比 2 2 3" xfId="1370"/>
    <cellStyle name="百分比 2 3" xfId="1371"/>
    <cellStyle name="百分比 2 3 2" xfId="1372"/>
    <cellStyle name="百分比 2 3 3" xfId="1373"/>
    <cellStyle name="百分比 2 4" xfId="1374"/>
    <cellStyle name="百分比 2 4 2" xfId="1375"/>
    <cellStyle name="百分比 2 5" xfId="1376"/>
    <cellStyle name="百分比 2 6" xfId="1377"/>
    <cellStyle name="捠壿 [0.00]_Region Orders (2)" xfId="1378"/>
    <cellStyle name="捠壿_Region Orders (2)" xfId="1379"/>
    <cellStyle name="编号" xfId="1380"/>
    <cellStyle name="标题 1 2" xfId="1381"/>
    <cellStyle name="标题 1 2 2" xfId="1382"/>
    <cellStyle name="标题 1 2 2 2" xfId="1383"/>
    <cellStyle name="标题 1 2 2 2 2" xfId="1384"/>
    <cellStyle name="标题 1 2 2 2 3" xfId="1385"/>
    <cellStyle name="标题 1 2 2 3" xfId="1386"/>
    <cellStyle name="标题 1 2 2 3 2" xfId="1387"/>
    <cellStyle name="标题 1 2 2 3 3" xfId="1388"/>
    <cellStyle name="标题 1 2 2 4" xfId="1389"/>
    <cellStyle name="标题 1 2 2 4 2" xfId="1390"/>
    <cellStyle name="标题 1 2 2 5" xfId="1391"/>
    <cellStyle name="标题 1 2 2 6" xfId="1392"/>
    <cellStyle name="标题 1 2 3" xfId="1393"/>
    <cellStyle name="标题 1 2 3 2" xfId="1394"/>
    <cellStyle name="标题 1 2 3 2 2" xfId="1395"/>
    <cellStyle name="标题 1 2 3 2 3" xfId="1396"/>
    <cellStyle name="标题 1 2 3 3" xfId="1397"/>
    <cellStyle name="标题 1 2 3 3 2" xfId="1398"/>
    <cellStyle name="标题 1 2 3 4" xfId="1399"/>
    <cellStyle name="标题 1 2 3 5" xfId="1400"/>
    <cellStyle name="标题 1 2 4" xfId="1401"/>
    <cellStyle name="标题 1 2 4 2" xfId="1402"/>
    <cellStyle name="标题 1 2 4 2 2" xfId="1403"/>
    <cellStyle name="标题 1 2 4 2 3" xfId="1404"/>
    <cellStyle name="标题 1 2 4 3" xfId="1405"/>
    <cellStyle name="标题 1 2 4 3 2" xfId="1406"/>
    <cellStyle name="标题 1 2 4 4" xfId="1407"/>
    <cellStyle name="标题 1 2 4 5" xfId="1408"/>
    <cellStyle name="标题 1 2 5" xfId="1409"/>
    <cellStyle name="标题 1 2 5 2" xfId="1410"/>
    <cellStyle name="标题 1 2 5 3" xfId="1411"/>
    <cellStyle name="标题 1 2 6" xfId="1412"/>
    <cellStyle name="标题 1 2 6 2" xfId="1413"/>
    <cellStyle name="标题 1 2 7" xfId="1414"/>
    <cellStyle name="标题 1 2 8" xfId="1415"/>
    <cellStyle name="标题 1 2_Sheet2" xfId="1416"/>
    <cellStyle name="标题 1 3" xfId="1417"/>
    <cellStyle name="标题 1 3 2" xfId="1418"/>
    <cellStyle name="标题 1 3 2 2" xfId="1419"/>
    <cellStyle name="标题 1 3 2 3" xfId="1420"/>
    <cellStyle name="标题 1 3 3" xfId="1421"/>
    <cellStyle name="标题 1 3 3 2" xfId="1422"/>
    <cellStyle name="标题 1 3 3 3" xfId="1423"/>
    <cellStyle name="标题 1 3 4" xfId="1424"/>
    <cellStyle name="标题 1 3 4 2" xfId="1425"/>
    <cellStyle name="标题 1 3 5" xfId="1426"/>
    <cellStyle name="标题 1 3 6" xfId="1427"/>
    <cellStyle name="标题 1 4" xfId="1428"/>
    <cellStyle name="标题 1 4 2" xfId="1429"/>
    <cellStyle name="标题 1 4 2 2" xfId="1430"/>
    <cellStyle name="标题 1 4 2 3" xfId="1431"/>
    <cellStyle name="标题 1 4 3" xfId="1432"/>
    <cellStyle name="标题 1 4 3 2" xfId="1433"/>
    <cellStyle name="标题 1 4 3 3" xfId="1434"/>
    <cellStyle name="标题 1 4 4" xfId="1435"/>
    <cellStyle name="标题 1 4 4 2" xfId="1436"/>
    <cellStyle name="标题 1 4 5" xfId="1437"/>
    <cellStyle name="标题 1 4 6" xfId="1438"/>
    <cellStyle name="标题 1 5" xfId="1439"/>
    <cellStyle name="标题 1 5 2" xfId="1440"/>
    <cellStyle name="标题 1 5 2 2" xfId="1441"/>
    <cellStyle name="标题 1 5 2 3" xfId="1442"/>
    <cellStyle name="标题 1 5 3" xfId="1443"/>
    <cellStyle name="标题 1 5 3 2" xfId="1444"/>
    <cellStyle name="标题 1 5 3 3" xfId="1445"/>
    <cellStyle name="标题 1 5 4" xfId="1446"/>
    <cellStyle name="标题 1 5 4 2" xfId="1447"/>
    <cellStyle name="标题 1 5 5" xfId="1448"/>
    <cellStyle name="标题 1 5 6" xfId="1449"/>
    <cellStyle name="标题 2 2" xfId="1450"/>
    <cellStyle name="标题 2 2 2" xfId="1451"/>
    <cellStyle name="标题 2 2 2 2" xfId="1452"/>
    <cellStyle name="标题 2 2 2 2 2" xfId="1453"/>
    <cellStyle name="标题 2 2 2 2 3" xfId="1454"/>
    <cellStyle name="标题 2 2 2 3" xfId="1455"/>
    <cellStyle name="标题 2 2 2 3 2" xfId="1456"/>
    <cellStyle name="标题 2 2 2 3 3" xfId="1457"/>
    <cellStyle name="标题 2 2 2 4" xfId="1458"/>
    <cellStyle name="标题 2 2 2 4 2" xfId="1459"/>
    <cellStyle name="标题 2 2 2 5" xfId="1460"/>
    <cellStyle name="标题 2 2 2 6" xfId="1461"/>
    <cellStyle name="标题 2 2 3" xfId="1462"/>
    <cellStyle name="标题 2 2 3 2" xfId="1463"/>
    <cellStyle name="标题 2 2 3 2 2" xfId="1464"/>
    <cellStyle name="标题 2 2 3 2 3" xfId="1465"/>
    <cellStyle name="标题 2 2 3 3" xfId="1466"/>
    <cellStyle name="标题 2 2 3 3 2" xfId="1467"/>
    <cellStyle name="标题 2 2 3 4" xfId="1468"/>
    <cellStyle name="标题 2 2 3 5" xfId="1469"/>
    <cellStyle name="标题 2 2 4" xfId="1470"/>
    <cellStyle name="标题 2 2 4 2" xfId="1471"/>
    <cellStyle name="标题 2 2 4 2 2" xfId="1472"/>
    <cellStyle name="标题 2 2 4 2 3" xfId="1473"/>
    <cellStyle name="标题 2 2 4 3" xfId="1474"/>
    <cellStyle name="标题 2 2 4 3 2" xfId="1475"/>
    <cellStyle name="标题 2 2 4 4" xfId="1476"/>
    <cellStyle name="标题 2 2 4 5" xfId="1477"/>
    <cellStyle name="标题 2 2 5" xfId="1478"/>
    <cellStyle name="标题 2 2 5 2" xfId="1479"/>
    <cellStyle name="标题 2 2 5 3" xfId="1480"/>
    <cellStyle name="标题 2 2 6" xfId="1481"/>
    <cellStyle name="标题 2 2 6 2" xfId="1482"/>
    <cellStyle name="标题 2 2 7" xfId="1483"/>
    <cellStyle name="标题 2 2 8" xfId="1484"/>
    <cellStyle name="标题 2 2_Sheet2" xfId="1485"/>
    <cellStyle name="标题 2 3" xfId="1486"/>
    <cellStyle name="标题 2 3 2" xfId="1487"/>
    <cellStyle name="标题 2 3 2 2" xfId="1488"/>
    <cellStyle name="标题 2 3 2 3" xfId="1489"/>
    <cellStyle name="标题 2 3 3" xfId="1490"/>
    <cellStyle name="标题 2 3 3 2" xfId="1491"/>
    <cellStyle name="标题 2 3 3 3" xfId="1492"/>
    <cellStyle name="标题 2 3 4" xfId="1493"/>
    <cellStyle name="标题 2 3 4 2" xfId="1494"/>
    <cellStyle name="标题 2 3 5" xfId="1495"/>
    <cellStyle name="标题 2 3 6" xfId="1496"/>
    <cellStyle name="标题 2 4" xfId="1497"/>
    <cellStyle name="标题 2 4 2" xfId="1498"/>
    <cellStyle name="标题 2 4 2 2" xfId="1499"/>
    <cellStyle name="标题 2 4 2 3" xfId="1500"/>
    <cellStyle name="标题 2 4 3" xfId="1501"/>
    <cellStyle name="标题 2 4 3 2" xfId="1502"/>
    <cellStyle name="标题 2 4 3 3" xfId="1503"/>
    <cellStyle name="标题 2 4 4" xfId="1504"/>
    <cellStyle name="标题 2 4 4 2" xfId="1505"/>
    <cellStyle name="标题 2 4 5" xfId="1506"/>
    <cellStyle name="标题 2 4 6" xfId="1507"/>
    <cellStyle name="标题 2 5" xfId="1508"/>
    <cellStyle name="标题 2 5 2" xfId="1509"/>
    <cellStyle name="标题 2 5 2 2" xfId="1510"/>
    <cellStyle name="标题 2 5 2 3" xfId="1511"/>
    <cellStyle name="标题 2 5 3" xfId="1512"/>
    <cellStyle name="标题 2 5 3 2" xfId="1513"/>
    <cellStyle name="标题 2 5 3 3" xfId="1514"/>
    <cellStyle name="标题 2 5 4" xfId="1515"/>
    <cellStyle name="标题 2 5 4 2" xfId="1516"/>
    <cellStyle name="标题 2 5 5" xfId="1517"/>
    <cellStyle name="标题 2 5 6" xfId="1518"/>
    <cellStyle name="标题 3 2" xfId="1519"/>
    <cellStyle name="标题 3 2 2" xfId="1520"/>
    <cellStyle name="标题 3 2 2 2" xfId="1521"/>
    <cellStyle name="标题 3 2 2 2 2" xfId="1522"/>
    <cellStyle name="标题 3 2 2 2 3" xfId="1523"/>
    <cellStyle name="标题 3 2 2 3" xfId="1524"/>
    <cellStyle name="标题 3 2 2 3 2" xfId="1525"/>
    <cellStyle name="标题 3 2 2 3 3" xfId="1526"/>
    <cellStyle name="标题 3 2 2 4" xfId="1527"/>
    <cellStyle name="标题 3 2 2 4 2" xfId="1528"/>
    <cellStyle name="标题 3 2 2 5" xfId="1529"/>
    <cellStyle name="标题 3 2 2 6" xfId="1530"/>
    <cellStyle name="标题 3 2 3" xfId="1531"/>
    <cellStyle name="标题 3 2 3 2" xfId="1532"/>
    <cellStyle name="标题 3 2 3 2 2" xfId="1533"/>
    <cellStyle name="标题 3 2 3 2 3" xfId="1534"/>
    <cellStyle name="标题 3 2 3 3" xfId="1535"/>
    <cellStyle name="标题 3 2 3 3 2" xfId="1536"/>
    <cellStyle name="标题 3 2 3 4" xfId="1537"/>
    <cellStyle name="标题 3 2 3 5" xfId="1538"/>
    <cellStyle name="标题 3 2 4" xfId="1539"/>
    <cellStyle name="标题 3 2 4 2" xfId="1540"/>
    <cellStyle name="标题 3 2 4 2 2" xfId="1541"/>
    <cellStyle name="标题 3 2 4 2 3" xfId="1542"/>
    <cellStyle name="标题 3 2 4 3" xfId="1543"/>
    <cellStyle name="标题 3 2 4 3 2" xfId="1544"/>
    <cellStyle name="标题 3 2 4 4" xfId="1545"/>
    <cellStyle name="标题 3 2 4 5" xfId="1546"/>
    <cellStyle name="标题 3 2 5" xfId="1547"/>
    <cellStyle name="标题 3 2 5 2" xfId="1548"/>
    <cellStyle name="标题 3 2 5 3" xfId="1549"/>
    <cellStyle name="标题 3 2 6" xfId="1550"/>
    <cellStyle name="标题 3 2 6 2" xfId="1551"/>
    <cellStyle name="标题 3 2 7" xfId="1552"/>
    <cellStyle name="标题 3 2 8" xfId="1553"/>
    <cellStyle name="标题 3 2_Sheet2" xfId="1554"/>
    <cellStyle name="标题 3 3" xfId="1555"/>
    <cellStyle name="标题 3 3 2" xfId="1556"/>
    <cellStyle name="标题 3 3 2 2" xfId="1557"/>
    <cellStyle name="标题 3 3 2 3" xfId="1558"/>
    <cellStyle name="标题 3 3 3" xfId="1559"/>
    <cellStyle name="标题 3 3 3 2" xfId="1560"/>
    <cellStyle name="标题 3 3 3 3" xfId="1561"/>
    <cellStyle name="标题 3 3 4" xfId="1562"/>
    <cellStyle name="标题 3 3 4 2" xfId="1563"/>
    <cellStyle name="标题 3 3 5" xfId="1564"/>
    <cellStyle name="标题 3 3 6" xfId="1565"/>
    <cellStyle name="标题 3 4" xfId="1566"/>
    <cellStyle name="标题 3 4 2" xfId="1567"/>
    <cellStyle name="标题 3 4 2 2" xfId="1568"/>
    <cellStyle name="标题 3 4 2 3" xfId="1569"/>
    <cellStyle name="标题 3 4 3" xfId="1570"/>
    <cellStyle name="标题 3 4 3 2" xfId="1571"/>
    <cellStyle name="标题 3 4 3 3" xfId="1572"/>
    <cellStyle name="标题 3 4 4" xfId="1573"/>
    <cellStyle name="标题 3 4 4 2" xfId="1574"/>
    <cellStyle name="标题 3 4 5" xfId="1575"/>
    <cellStyle name="标题 3 4 6" xfId="1576"/>
    <cellStyle name="标题 3 5" xfId="1577"/>
    <cellStyle name="标题 3 5 2" xfId="1578"/>
    <cellStyle name="标题 3 5 2 2" xfId="1579"/>
    <cellStyle name="标题 3 5 2 3" xfId="1580"/>
    <cellStyle name="标题 3 5 3" xfId="1581"/>
    <cellStyle name="标题 3 5 3 2" xfId="1582"/>
    <cellStyle name="标题 3 5 3 3" xfId="1583"/>
    <cellStyle name="标题 3 5 4" xfId="1584"/>
    <cellStyle name="标题 3 5 4 2" xfId="1585"/>
    <cellStyle name="标题 3 5 5" xfId="1586"/>
    <cellStyle name="标题 3 5 6" xfId="1587"/>
    <cellStyle name="标题 4 2" xfId="1588"/>
    <cellStyle name="标题 4 2 2" xfId="1589"/>
    <cellStyle name="标题 4 2 2 2" xfId="1590"/>
    <cellStyle name="标题 4 2 2 2 2" xfId="1591"/>
    <cellStyle name="标题 4 2 2 2 3" xfId="1592"/>
    <cellStyle name="标题 4 2 2 3" xfId="1593"/>
    <cellStyle name="标题 4 2 2 3 2" xfId="1594"/>
    <cellStyle name="标题 4 2 2 3 3" xfId="1595"/>
    <cellStyle name="标题 4 2 2 4" xfId="1596"/>
    <cellStyle name="标题 4 2 2 4 2" xfId="1597"/>
    <cellStyle name="标题 4 2 2 5" xfId="1598"/>
    <cellStyle name="标题 4 2 2 6" xfId="1599"/>
    <cellStyle name="标题 4 2 3" xfId="1600"/>
    <cellStyle name="标题 4 2 3 2" xfId="1601"/>
    <cellStyle name="标题 4 2 3 2 2" xfId="1602"/>
    <cellStyle name="标题 4 2 3 2 3" xfId="1603"/>
    <cellStyle name="标题 4 2 3 3" xfId="1604"/>
    <cellStyle name="标题 4 2 3 3 2" xfId="1605"/>
    <cellStyle name="标题 4 2 3 4" xfId="1606"/>
    <cellStyle name="标题 4 2 3 5" xfId="1607"/>
    <cellStyle name="标题 4 2 4" xfId="1608"/>
    <cellStyle name="标题 4 2 4 2" xfId="1609"/>
    <cellStyle name="标题 4 2 4 2 2" xfId="1610"/>
    <cellStyle name="标题 4 2 4 2 3" xfId="1611"/>
    <cellStyle name="标题 4 2 4 3" xfId="1612"/>
    <cellStyle name="标题 4 2 4 3 2" xfId="1613"/>
    <cellStyle name="标题 4 2 4 4" xfId="1614"/>
    <cellStyle name="标题 4 2 4 5" xfId="1615"/>
    <cellStyle name="标题 4 2 5" xfId="1616"/>
    <cellStyle name="标题 4 2 5 2" xfId="1617"/>
    <cellStyle name="标题 4 2 5 3" xfId="1618"/>
    <cellStyle name="标题 4 2 6" xfId="1619"/>
    <cellStyle name="标题 4 2 6 2" xfId="1620"/>
    <cellStyle name="标题 4 2 7" xfId="1621"/>
    <cellStyle name="标题 4 2 8" xfId="1622"/>
    <cellStyle name="标题 4 2_Sheet2" xfId="1623"/>
    <cellStyle name="标题 4 3" xfId="1624"/>
    <cellStyle name="标题 4 3 2" xfId="1625"/>
    <cellStyle name="标题 4 3 2 2" xfId="1626"/>
    <cellStyle name="标题 4 3 2 3" xfId="1627"/>
    <cellStyle name="标题 4 3 3" xfId="1628"/>
    <cellStyle name="标题 4 3 3 2" xfId="1629"/>
    <cellStyle name="标题 4 3 3 3" xfId="1630"/>
    <cellStyle name="标题 4 3 4" xfId="1631"/>
    <cellStyle name="标题 4 3 4 2" xfId="1632"/>
    <cellStyle name="标题 4 3 5" xfId="1633"/>
    <cellStyle name="标题 4 3 6" xfId="1634"/>
    <cellStyle name="标题 4 4" xfId="1635"/>
    <cellStyle name="标题 4 4 2" xfId="1636"/>
    <cellStyle name="标题 4 4 2 2" xfId="1637"/>
    <cellStyle name="标题 4 4 2 3" xfId="1638"/>
    <cellStyle name="标题 4 4 3" xfId="1639"/>
    <cellStyle name="标题 4 4 3 2" xfId="1640"/>
    <cellStyle name="标题 4 4 3 3" xfId="1641"/>
    <cellStyle name="标题 4 4 4" xfId="1642"/>
    <cellStyle name="标题 4 4 4 2" xfId="1643"/>
    <cellStyle name="标题 4 4 5" xfId="1644"/>
    <cellStyle name="标题 4 4 6" xfId="1645"/>
    <cellStyle name="标题 4 5" xfId="1646"/>
    <cellStyle name="标题 4 5 2" xfId="1647"/>
    <cellStyle name="标题 4 5 2 2" xfId="1648"/>
    <cellStyle name="标题 4 5 2 3" xfId="1649"/>
    <cellStyle name="标题 4 5 3" xfId="1650"/>
    <cellStyle name="标题 4 5 3 2" xfId="1651"/>
    <cellStyle name="标题 4 5 3 3" xfId="1652"/>
    <cellStyle name="标题 4 5 4" xfId="1653"/>
    <cellStyle name="标题 4 5 4 2" xfId="1654"/>
    <cellStyle name="标题 4 5 5" xfId="1655"/>
    <cellStyle name="标题 4 5 6" xfId="1656"/>
    <cellStyle name="标题 5" xfId="1657"/>
    <cellStyle name="标题 5 2" xfId="1658"/>
    <cellStyle name="标题 5 2 2" xfId="1659"/>
    <cellStyle name="标题 5 2 2 2" xfId="1660"/>
    <cellStyle name="标题 5 2 2 3" xfId="1661"/>
    <cellStyle name="标题 5 2 3" xfId="1662"/>
    <cellStyle name="标题 5 2 3 2" xfId="1663"/>
    <cellStyle name="标题 5 2 3 3" xfId="1664"/>
    <cellStyle name="标题 5 2 4" xfId="1665"/>
    <cellStyle name="标题 5 2 4 2" xfId="1666"/>
    <cellStyle name="标题 5 2 5" xfId="1667"/>
    <cellStyle name="标题 5 2 6" xfId="1668"/>
    <cellStyle name="标题 5 3" xfId="1669"/>
    <cellStyle name="标题 5 3 2" xfId="1670"/>
    <cellStyle name="标题 5 3 2 2" xfId="1671"/>
    <cellStyle name="标题 5 3 2 3" xfId="1672"/>
    <cellStyle name="标题 5 3 3" xfId="1673"/>
    <cellStyle name="标题 5 3 3 2" xfId="1674"/>
    <cellStyle name="标题 5 3 4" xfId="1675"/>
    <cellStyle name="标题 5 3 5" xfId="1676"/>
    <cellStyle name="标题 5 4" xfId="1677"/>
    <cellStyle name="标题 5 4 2" xfId="1678"/>
    <cellStyle name="标题 5 4 2 2" xfId="1679"/>
    <cellStyle name="标题 5 4 2 3" xfId="1680"/>
    <cellStyle name="标题 5 4 3" xfId="1681"/>
    <cellStyle name="标题 5 4 3 2" xfId="1682"/>
    <cellStyle name="标题 5 4 4" xfId="1683"/>
    <cellStyle name="标题 5 4 5" xfId="1684"/>
    <cellStyle name="标题 5 5" xfId="1685"/>
    <cellStyle name="标题 5 5 2" xfId="1686"/>
    <cellStyle name="标题 5 5 3" xfId="1687"/>
    <cellStyle name="标题 5 6" xfId="1688"/>
    <cellStyle name="标题 5 6 2" xfId="1689"/>
    <cellStyle name="标题 5 7" xfId="1690"/>
    <cellStyle name="标题 5 8" xfId="1691"/>
    <cellStyle name="标题 5_Sheet2" xfId="1692"/>
    <cellStyle name="标题 6" xfId="1693"/>
    <cellStyle name="标题 6 2" xfId="1694"/>
    <cellStyle name="标题 6 2 2" xfId="1695"/>
    <cellStyle name="标题 6 2 3" xfId="1696"/>
    <cellStyle name="标题 6 3" xfId="1697"/>
    <cellStyle name="标题 6 3 2" xfId="1698"/>
    <cellStyle name="标题 6 3 3" xfId="1699"/>
    <cellStyle name="标题 6 4" xfId="1700"/>
    <cellStyle name="标题 6 4 2" xfId="1701"/>
    <cellStyle name="标题 6 5" xfId="1702"/>
    <cellStyle name="标题 6 6" xfId="1703"/>
    <cellStyle name="标题 7" xfId="1704"/>
    <cellStyle name="标题 7 2" xfId="1705"/>
    <cellStyle name="标题 7 2 2" xfId="1706"/>
    <cellStyle name="标题 7 2 3" xfId="1707"/>
    <cellStyle name="标题 7 3" xfId="1708"/>
    <cellStyle name="标题 7 3 2" xfId="1709"/>
    <cellStyle name="标题 7 3 3" xfId="1710"/>
    <cellStyle name="标题 7 4" xfId="1711"/>
    <cellStyle name="标题 7 4 2" xfId="1712"/>
    <cellStyle name="标题 7 5" xfId="1713"/>
    <cellStyle name="标题 7 6" xfId="1714"/>
    <cellStyle name="标题 8" xfId="1715"/>
    <cellStyle name="标题 8 2" xfId="1716"/>
    <cellStyle name="标题 8 2 2" xfId="1717"/>
    <cellStyle name="标题 8 2 3" xfId="1718"/>
    <cellStyle name="标题 8 3" xfId="1719"/>
    <cellStyle name="标题 8 3 2" xfId="1720"/>
    <cellStyle name="标题 8 3 3" xfId="1721"/>
    <cellStyle name="标题 8 4" xfId="1722"/>
    <cellStyle name="标题 8 4 2" xfId="1723"/>
    <cellStyle name="标题 8 5" xfId="1724"/>
    <cellStyle name="标题 8 6" xfId="1725"/>
    <cellStyle name="标题1" xfId="1726"/>
    <cellStyle name="表标题" xfId="1727"/>
    <cellStyle name="部门" xfId="1728"/>
    <cellStyle name="差 2" xfId="1729"/>
    <cellStyle name="差 2 2" xfId="1730"/>
    <cellStyle name="差 2 2 2" xfId="1731"/>
    <cellStyle name="差 2 2 2 2" xfId="1732"/>
    <cellStyle name="差 2 2 2 3" xfId="1733"/>
    <cellStyle name="差 2 2 3" xfId="1734"/>
    <cellStyle name="差 2 2 3 2" xfId="1735"/>
    <cellStyle name="差 2 2 3 3" xfId="1736"/>
    <cellStyle name="差 2 2 4" xfId="1737"/>
    <cellStyle name="差 2 2 4 2" xfId="1738"/>
    <cellStyle name="差 2 2 5" xfId="1739"/>
    <cellStyle name="差 2 2 6" xfId="1740"/>
    <cellStyle name="差 2 3" xfId="1741"/>
    <cellStyle name="差 2 3 2" xfId="1742"/>
    <cellStyle name="差 2 3 2 2" xfId="1743"/>
    <cellStyle name="差 2 3 2 3" xfId="1744"/>
    <cellStyle name="差 2 3 3" xfId="1745"/>
    <cellStyle name="差 2 3 3 2" xfId="1746"/>
    <cellStyle name="差 2 3 4" xfId="1747"/>
    <cellStyle name="差 2 3 5" xfId="1748"/>
    <cellStyle name="差 2 4" xfId="1749"/>
    <cellStyle name="差 2 4 2" xfId="1750"/>
    <cellStyle name="差 2 4 2 2" xfId="1751"/>
    <cellStyle name="差 2 4 2 3" xfId="1752"/>
    <cellStyle name="差 2 4 3" xfId="1753"/>
    <cellStyle name="差 2 4 3 2" xfId="1754"/>
    <cellStyle name="差 2 4 4" xfId="1755"/>
    <cellStyle name="差 2 4 5" xfId="1756"/>
    <cellStyle name="差 2 5" xfId="1757"/>
    <cellStyle name="差 2 5 2" xfId="1758"/>
    <cellStyle name="差 2 5 3" xfId="1759"/>
    <cellStyle name="差 2 6" xfId="1760"/>
    <cellStyle name="差 2 6 2" xfId="1761"/>
    <cellStyle name="差 2 7" xfId="1762"/>
    <cellStyle name="差 2 8" xfId="1763"/>
    <cellStyle name="差 2_Sheet2" xfId="1764"/>
    <cellStyle name="差 3" xfId="1765"/>
    <cellStyle name="差 3 2" xfId="1766"/>
    <cellStyle name="差 3 2 2" xfId="1767"/>
    <cellStyle name="差 3 2 3" xfId="1768"/>
    <cellStyle name="差 3 3" xfId="1769"/>
    <cellStyle name="差 3 3 2" xfId="1770"/>
    <cellStyle name="差 3 3 3" xfId="1771"/>
    <cellStyle name="差 3 4" xfId="1772"/>
    <cellStyle name="差 3 4 2" xfId="1773"/>
    <cellStyle name="差 3 5" xfId="1774"/>
    <cellStyle name="差 3 6" xfId="1775"/>
    <cellStyle name="差 4" xfId="1776"/>
    <cellStyle name="差 4 2" xfId="1777"/>
    <cellStyle name="差 4 2 2" xfId="1778"/>
    <cellStyle name="差 4 2 3" xfId="1779"/>
    <cellStyle name="差 4 3" xfId="1780"/>
    <cellStyle name="差 4 3 2" xfId="1781"/>
    <cellStyle name="差 4 3 3" xfId="1782"/>
    <cellStyle name="差 4 4" xfId="1783"/>
    <cellStyle name="差 4 4 2" xfId="1784"/>
    <cellStyle name="差 4 5" xfId="1785"/>
    <cellStyle name="差 4 6" xfId="1786"/>
    <cellStyle name="差 5" xfId="1787"/>
    <cellStyle name="差 5 2" xfId="1788"/>
    <cellStyle name="差 5 2 2" xfId="1789"/>
    <cellStyle name="差 5 2 3" xfId="1790"/>
    <cellStyle name="差 5 3" xfId="1791"/>
    <cellStyle name="差 5 3 2" xfId="1792"/>
    <cellStyle name="差 5 4" xfId="1793"/>
    <cellStyle name="差 5 5" xfId="1794"/>
    <cellStyle name="差 6" xfId="1795"/>
    <cellStyle name="差 6 2" xfId="1796"/>
    <cellStyle name="差_2016年收入计划汇总" xfId="1797"/>
    <cellStyle name="差_2016年收入计划汇总_怀仁县全年收入预计表" xfId="1798"/>
    <cellStyle name="差_2016年收入计划汇总_朔城区全年收入预计表" xfId="1799"/>
    <cellStyle name="差_2017-09" xfId="1800"/>
    <cellStyle name="差_2017-09 2" xfId="3730"/>
    <cellStyle name="差_2017-12" xfId="1801"/>
    <cellStyle name="差_2017-12 2" xfId="3731"/>
    <cellStyle name="差_Book1" xfId="1802"/>
    <cellStyle name="差_Book1 2" xfId="3732"/>
    <cellStyle name="差_Book1_1" xfId="1803"/>
    <cellStyle name="差_Book1_怀仁县全年收入预计表" xfId="1804"/>
    <cellStyle name="差_Book1_怀仁县全年收入预计表 2" xfId="3733"/>
    <cellStyle name="差_Book1_朔城区全年收入预计表" xfId="1805"/>
    <cellStyle name="差_Book1_朔城区全年收入预计表 2" xfId="3734"/>
    <cellStyle name="差_Book5" xfId="1806"/>
    <cellStyle name="差_Book5 2" xfId="3735"/>
    <cellStyle name="差_Sheet1" xfId="1807"/>
    <cellStyle name="差_Sheet1 2" xfId="3736"/>
    <cellStyle name="差_Sheet2" xfId="1808"/>
    <cellStyle name="差_Sheet2 2" xfId="1809"/>
    <cellStyle name="差_Sheet2 2 2" xfId="1810"/>
    <cellStyle name="差_Sheet2 2 3" xfId="1811"/>
    <cellStyle name="差_Sheet2 3" xfId="1812"/>
    <cellStyle name="差_Sheet2 3 2" xfId="1813"/>
    <cellStyle name="差_Sheet2 3 3" xfId="1814"/>
    <cellStyle name="差_Sheet2 4" xfId="1815"/>
    <cellStyle name="差_Sheet2 4 2" xfId="1816"/>
    <cellStyle name="差_Sheet2 5" xfId="1817"/>
    <cellStyle name="差_Sheet2 6" xfId="1818"/>
    <cellStyle name="差_Xl0000147" xfId="1819"/>
    <cellStyle name="差_Xl0000147 2" xfId="3737"/>
    <cellStyle name="差_Xl0000148" xfId="1820"/>
    <cellStyle name="差_市本级" xfId="1821"/>
    <cellStyle name="差_朔州市" xfId="1822"/>
    <cellStyle name="差_右玉县2016年度财政收入预计表" xfId="1823"/>
    <cellStyle name="差_右玉县2016年度财政收入预计表 2" xfId="3738"/>
    <cellStyle name="差_右玉县2016年度财政收入预计表_怀仁县全年收入预计表" xfId="1824"/>
    <cellStyle name="差_右玉县2016年度财政收入预计表_怀仁县全年收入预计表 2" xfId="3739"/>
    <cellStyle name="差_右玉县2016年度财政收入预计表_朔城区全年收入预计表" xfId="1825"/>
    <cellStyle name="差_右玉县2016年度财政收入预计表_朔城区全年收入预计表 2" xfId="3740"/>
    <cellStyle name="常规" xfId="0" builtinId="0"/>
    <cellStyle name="常规 10" xfId="1826"/>
    <cellStyle name="常规 10 2" xfId="1827"/>
    <cellStyle name="常规 10 2 2" xfId="1828"/>
    <cellStyle name="常规 10 2 3" xfId="1829"/>
    <cellStyle name="常规 10 2 4" xfId="1830"/>
    <cellStyle name="常规 10 2 4 2" xfId="3741"/>
    <cellStyle name="常规 10 3" xfId="1831"/>
    <cellStyle name="常规 10 3 2" xfId="1832"/>
    <cellStyle name="常规 10 3 3" xfId="1833"/>
    <cellStyle name="常规 10 4" xfId="1834"/>
    <cellStyle name="常规 10 4 2" xfId="1835"/>
    <cellStyle name="常规 10 5" xfId="1836"/>
    <cellStyle name="常规 10 6" xfId="1837"/>
    <cellStyle name="常规 10 7" xfId="1838"/>
    <cellStyle name="常规 11" xfId="1839"/>
    <cellStyle name="常规 11 2" xfId="1840"/>
    <cellStyle name="常规 11 2 2" xfId="1841"/>
    <cellStyle name="常规 11 2 3" xfId="1842"/>
    <cellStyle name="常规 11 2 4" xfId="1843"/>
    <cellStyle name="常规 11 2 4 2" xfId="3742"/>
    <cellStyle name="常规 11 3" xfId="1844"/>
    <cellStyle name="常规 11 3 2" xfId="1845"/>
    <cellStyle name="常规 11 4" xfId="1846"/>
    <cellStyle name="常规 11 5" xfId="1847"/>
    <cellStyle name="常规 11 6" xfId="1848"/>
    <cellStyle name="常规 119" xfId="1849"/>
    <cellStyle name="常规 119 2" xfId="3743"/>
    <cellStyle name="常规 12" xfId="1850"/>
    <cellStyle name="常规 12 2" xfId="1851"/>
    <cellStyle name="常规 12 2 2" xfId="1852"/>
    <cellStyle name="常规 12 2 3" xfId="1853"/>
    <cellStyle name="常规 12 2 4" xfId="1854"/>
    <cellStyle name="常规 12 2 4 2" xfId="3744"/>
    <cellStyle name="常规 12 3" xfId="1855"/>
    <cellStyle name="常规 12 3 2" xfId="1856"/>
    <cellStyle name="常规 12 4" xfId="1857"/>
    <cellStyle name="常规 12 5" xfId="1858"/>
    <cellStyle name="常规 12 6" xfId="1859"/>
    <cellStyle name="常规 129" xfId="1860"/>
    <cellStyle name="常规 129 2" xfId="3745"/>
    <cellStyle name="常规 13" xfId="1861"/>
    <cellStyle name="常规 13 2" xfId="1862"/>
    <cellStyle name="常规 13 2 2" xfId="1863"/>
    <cellStyle name="常规 13 3" xfId="1864"/>
    <cellStyle name="常规 13 4" xfId="1865"/>
    <cellStyle name="常规 13 5" xfId="1866"/>
    <cellStyle name="常规 13 5 2" xfId="3746"/>
    <cellStyle name="常规 14" xfId="1867"/>
    <cellStyle name="常规 14 2" xfId="1868"/>
    <cellStyle name="常规 14 2 2" xfId="1869"/>
    <cellStyle name="常规 14 2 2 2" xfId="3747"/>
    <cellStyle name="常规 14 3" xfId="1870"/>
    <cellStyle name="常规 15" xfId="1871"/>
    <cellStyle name="常规 15 2" xfId="1872"/>
    <cellStyle name="常规 157" xfId="1873"/>
    <cellStyle name="常规 157 2" xfId="3748"/>
    <cellStyle name="常规 16" xfId="1874"/>
    <cellStyle name="常规 16 2" xfId="1875"/>
    <cellStyle name="常规 160" xfId="1876"/>
    <cellStyle name="常规 161" xfId="1877"/>
    <cellStyle name="常规 162" xfId="1878"/>
    <cellStyle name="常规 162 2" xfId="3749"/>
    <cellStyle name="常规 164" xfId="1879"/>
    <cellStyle name="常规 17" xfId="1880"/>
    <cellStyle name="常规 18" xfId="1881"/>
    <cellStyle name="常规 19" xfId="1882"/>
    <cellStyle name="常规 2" xfId="1883"/>
    <cellStyle name="常规 2 10" xfId="1884"/>
    <cellStyle name="常规 2 10 2" xfId="1885"/>
    <cellStyle name="常规 2 10 2 2" xfId="1886"/>
    <cellStyle name="常规 2 10 2 3" xfId="1887"/>
    <cellStyle name="常规 2 10 3" xfId="1888"/>
    <cellStyle name="常规 2 10 4" xfId="1889"/>
    <cellStyle name="常规 2 10 5" xfId="1890"/>
    <cellStyle name="常规 2 10 5 2" xfId="3750"/>
    <cellStyle name="常规 2 11" xfId="1891"/>
    <cellStyle name="常规 2 11 2" xfId="1892"/>
    <cellStyle name="常规 2 11 2 2" xfId="1893"/>
    <cellStyle name="常规 2 11 2 3" xfId="1894"/>
    <cellStyle name="常规 2 11 3" xfId="1895"/>
    <cellStyle name="常规 2 11 4" xfId="1896"/>
    <cellStyle name="常规 2 12" xfId="1897"/>
    <cellStyle name="常规 2 12 2" xfId="1898"/>
    <cellStyle name="常规 2 12 2 2" xfId="1899"/>
    <cellStyle name="常规 2 12 2 3" xfId="1900"/>
    <cellStyle name="常规 2 12 3" xfId="1901"/>
    <cellStyle name="常规 2 12 4" xfId="1902"/>
    <cellStyle name="常规 2 13" xfId="1903"/>
    <cellStyle name="常规 2 13 2" xfId="1904"/>
    <cellStyle name="常规 2 13 2 2" xfId="1905"/>
    <cellStyle name="常规 2 13 2 3" xfId="1906"/>
    <cellStyle name="常规 2 13 3" xfId="1907"/>
    <cellStyle name="常规 2 13 4" xfId="1908"/>
    <cellStyle name="常规 2 14" xfId="1909"/>
    <cellStyle name="常规 2 14 2" xfId="1910"/>
    <cellStyle name="常规 2 14 2 2" xfId="1911"/>
    <cellStyle name="常规 2 14 2 3" xfId="1912"/>
    <cellStyle name="常规 2 14 3" xfId="1913"/>
    <cellStyle name="常规 2 14 4" xfId="1914"/>
    <cellStyle name="常规 2 15" xfId="1915"/>
    <cellStyle name="常规 2 15 2" xfId="1916"/>
    <cellStyle name="常规 2 15 2 2" xfId="1917"/>
    <cellStyle name="常规 2 15 2 3" xfId="1918"/>
    <cellStyle name="常规 2 15 3" xfId="1919"/>
    <cellStyle name="常规 2 15 4" xfId="1920"/>
    <cellStyle name="常规 2 16" xfId="1921"/>
    <cellStyle name="常规 2 16 2" xfId="1922"/>
    <cellStyle name="常规 2 16 2 2" xfId="1923"/>
    <cellStyle name="常规 2 16 2 3" xfId="1924"/>
    <cellStyle name="常规 2 16 3" xfId="1925"/>
    <cellStyle name="常规 2 16 4" xfId="1926"/>
    <cellStyle name="常规 2 17" xfId="1927"/>
    <cellStyle name="常规 2 17 2" xfId="1928"/>
    <cellStyle name="常规 2 17 2 2" xfId="1929"/>
    <cellStyle name="常规 2 17 2 3" xfId="1930"/>
    <cellStyle name="常规 2 17 3" xfId="1931"/>
    <cellStyle name="常规 2 17 4" xfId="1932"/>
    <cellStyle name="常规 2 18" xfId="1933"/>
    <cellStyle name="常规 2 18 2" xfId="1934"/>
    <cellStyle name="常规 2 18 2 2" xfId="1935"/>
    <cellStyle name="常规 2 18 2 3" xfId="1936"/>
    <cellStyle name="常规 2 18 3" xfId="1937"/>
    <cellStyle name="常规 2 18 4" xfId="1938"/>
    <cellStyle name="常规 2 18 5" xfId="1939"/>
    <cellStyle name="常规 2 18 5 2" xfId="3751"/>
    <cellStyle name="常规 2 19" xfId="1940"/>
    <cellStyle name="常规 2 19 2" xfId="1941"/>
    <cellStyle name="常规 2 19 2 2" xfId="1942"/>
    <cellStyle name="常规 2 19 2 3" xfId="1943"/>
    <cellStyle name="常规 2 19 3" xfId="1944"/>
    <cellStyle name="常规 2 19 4" xfId="1945"/>
    <cellStyle name="常规 2 19 5" xfId="1946"/>
    <cellStyle name="常规 2 19 5 2" xfId="3752"/>
    <cellStyle name="常规 2 2" xfId="1947"/>
    <cellStyle name="常规 2 2 2" xfId="1948"/>
    <cellStyle name="常规 2 2 2 2" xfId="1949"/>
    <cellStyle name="常规 2 2 2 3" xfId="1950"/>
    <cellStyle name="常规 2 2 3" xfId="1951"/>
    <cellStyle name="常规 2 2 3 2" xfId="1952"/>
    <cellStyle name="常规 2 2 3 3" xfId="1953"/>
    <cellStyle name="常规 2 2 4" xfId="1954"/>
    <cellStyle name="常规 2 2 4 2" xfId="1955"/>
    <cellStyle name="常规 2 2 5" xfId="1956"/>
    <cellStyle name="常规 2 2 6" xfId="1957"/>
    <cellStyle name="常规 2 2 7" xfId="1958"/>
    <cellStyle name="常规 2 2 7 2" xfId="3753"/>
    <cellStyle name="常规 2 20" xfId="1959"/>
    <cellStyle name="常规 2 20 2" xfId="1960"/>
    <cellStyle name="常规 2 20 2 2" xfId="1961"/>
    <cellStyle name="常规 2 20 2 3" xfId="1962"/>
    <cellStyle name="常规 2 20 3" xfId="1963"/>
    <cellStyle name="常规 2 20 4" xfId="1964"/>
    <cellStyle name="常规 2 20 5" xfId="1965"/>
    <cellStyle name="常规 2 20 5 2" xfId="3754"/>
    <cellStyle name="常规 2 21" xfId="1966"/>
    <cellStyle name="常规 2 21 2" xfId="1967"/>
    <cellStyle name="常规 2 21 2 2" xfId="1968"/>
    <cellStyle name="常规 2 21 2 3" xfId="1969"/>
    <cellStyle name="常规 2 21 3" xfId="1970"/>
    <cellStyle name="常规 2 21 4" xfId="1971"/>
    <cellStyle name="常规 2 22" xfId="1972"/>
    <cellStyle name="常规 2 22 2" xfId="1973"/>
    <cellStyle name="常规 2 22 2 2" xfId="1974"/>
    <cellStyle name="常规 2 22 2 3" xfId="1975"/>
    <cellStyle name="常规 2 22 3" xfId="1976"/>
    <cellStyle name="常规 2 22 4" xfId="1977"/>
    <cellStyle name="常规 2 23" xfId="1978"/>
    <cellStyle name="常规 2 23 2" xfId="1979"/>
    <cellStyle name="常规 2 23 2 2" xfId="1980"/>
    <cellStyle name="常规 2 23 2 3" xfId="1981"/>
    <cellStyle name="常规 2 23 3" xfId="1982"/>
    <cellStyle name="常规 2 23 4" xfId="1983"/>
    <cellStyle name="常规 2 23 5" xfId="1984"/>
    <cellStyle name="常规 2 23 5 2" xfId="3755"/>
    <cellStyle name="常规 2 24" xfId="1985"/>
    <cellStyle name="常规 2 24 2" xfId="1986"/>
    <cellStyle name="常规 2 24 2 2" xfId="1987"/>
    <cellStyle name="常规 2 24 2 3" xfId="1988"/>
    <cellStyle name="常规 2 24 3" xfId="1989"/>
    <cellStyle name="常规 2 24 4" xfId="1990"/>
    <cellStyle name="常规 2 25" xfId="1991"/>
    <cellStyle name="常规 2 25 2" xfId="1992"/>
    <cellStyle name="常规 2 25 2 2" xfId="1993"/>
    <cellStyle name="常规 2 25 2 3" xfId="1994"/>
    <cellStyle name="常规 2 25 3" xfId="1995"/>
    <cellStyle name="常规 2 25 4" xfId="1996"/>
    <cellStyle name="常规 2 26" xfId="1997"/>
    <cellStyle name="常规 2 26 2" xfId="1998"/>
    <cellStyle name="常规 2 26 2 2" xfId="1999"/>
    <cellStyle name="常规 2 26 2 3" xfId="2000"/>
    <cellStyle name="常规 2 26 3" xfId="2001"/>
    <cellStyle name="常规 2 26 4" xfId="2002"/>
    <cellStyle name="常规 2 27" xfId="2003"/>
    <cellStyle name="常规 2 27 2" xfId="2004"/>
    <cellStyle name="常规 2 27 2 2" xfId="2005"/>
    <cellStyle name="常规 2 27 2 3" xfId="2006"/>
    <cellStyle name="常规 2 27 3" xfId="2007"/>
    <cellStyle name="常规 2 27 4" xfId="2008"/>
    <cellStyle name="常规 2 28" xfId="2009"/>
    <cellStyle name="常规 2 28 2" xfId="2010"/>
    <cellStyle name="常规 2 28 2 2" xfId="2011"/>
    <cellStyle name="常规 2 28 2 3" xfId="2012"/>
    <cellStyle name="常规 2 28 3" xfId="2013"/>
    <cellStyle name="常规 2 28 4" xfId="2014"/>
    <cellStyle name="常规 2 29" xfId="2015"/>
    <cellStyle name="常规 2 29 2" xfId="2016"/>
    <cellStyle name="常规 2 29 2 2" xfId="2017"/>
    <cellStyle name="常规 2 29 2 3" xfId="2018"/>
    <cellStyle name="常规 2 29 3" xfId="2019"/>
    <cellStyle name="常规 2 29 4" xfId="2020"/>
    <cellStyle name="常规 2 3" xfId="2021"/>
    <cellStyle name="常规 2 3 2" xfId="2022"/>
    <cellStyle name="常规 2 3 2 2" xfId="2023"/>
    <cellStyle name="常规 2 3 2 3" xfId="2024"/>
    <cellStyle name="常规 2 3 3" xfId="2025"/>
    <cellStyle name="常规 2 3 3 2" xfId="2026"/>
    <cellStyle name="常规 2 3 3 3" xfId="2027"/>
    <cellStyle name="常规 2 3 4" xfId="2028"/>
    <cellStyle name="常规 2 30" xfId="2029"/>
    <cellStyle name="常规 2 30 2" xfId="2030"/>
    <cellStyle name="常规 2 30 2 2" xfId="2031"/>
    <cellStyle name="常规 2 30 2 3" xfId="2032"/>
    <cellStyle name="常规 2 30 3" xfId="2033"/>
    <cellStyle name="常规 2 30 4" xfId="2034"/>
    <cellStyle name="常规 2 31" xfId="2035"/>
    <cellStyle name="常规 2 31 2" xfId="2036"/>
    <cellStyle name="常规 2 31 2 2" xfId="2037"/>
    <cellStyle name="常规 2 31 2 3" xfId="2038"/>
    <cellStyle name="常规 2 31 3" xfId="2039"/>
    <cellStyle name="常规 2 31 4" xfId="2040"/>
    <cellStyle name="常规 2 32" xfId="2041"/>
    <cellStyle name="常规 2 32 2" xfId="2042"/>
    <cellStyle name="常规 2 32 2 2" xfId="2043"/>
    <cellStyle name="常规 2 32 2 3" xfId="2044"/>
    <cellStyle name="常规 2 32 3" xfId="2045"/>
    <cellStyle name="常规 2 32 4" xfId="2046"/>
    <cellStyle name="常规 2 33" xfId="2047"/>
    <cellStyle name="常规 2 33 2" xfId="2048"/>
    <cellStyle name="常规 2 33 2 2" xfId="2049"/>
    <cellStyle name="常规 2 33 2 3" xfId="2050"/>
    <cellStyle name="常规 2 33 3" xfId="2051"/>
    <cellStyle name="常规 2 33 4" xfId="2052"/>
    <cellStyle name="常规 2 34" xfId="2053"/>
    <cellStyle name="常规 2 34 2" xfId="2054"/>
    <cellStyle name="常规 2 34 2 2" xfId="2055"/>
    <cellStyle name="常规 2 34 2 3" xfId="2056"/>
    <cellStyle name="常规 2 34 3" xfId="2057"/>
    <cellStyle name="常规 2 34 4" xfId="2058"/>
    <cellStyle name="常规 2 35" xfId="2059"/>
    <cellStyle name="常规 2 35 2" xfId="2060"/>
    <cellStyle name="常规 2 35 2 2" xfId="2061"/>
    <cellStyle name="常规 2 35 2 3" xfId="2062"/>
    <cellStyle name="常规 2 35 3" xfId="2063"/>
    <cellStyle name="常规 2 35 4" xfId="2064"/>
    <cellStyle name="常规 2 36" xfId="2065"/>
    <cellStyle name="常规 2 36 2" xfId="2066"/>
    <cellStyle name="常规 2 36 2 2" xfId="2067"/>
    <cellStyle name="常规 2 36 2 3" xfId="2068"/>
    <cellStyle name="常规 2 36 3" xfId="2069"/>
    <cellStyle name="常规 2 36 4" xfId="2070"/>
    <cellStyle name="常规 2 37" xfId="2071"/>
    <cellStyle name="常规 2 37 2" xfId="2072"/>
    <cellStyle name="常规 2 37 2 2" xfId="2073"/>
    <cellStyle name="常规 2 37 2 3" xfId="2074"/>
    <cellStyle name="常规 2 37 3" xfId="2075"/>
    <cellStyle name="常规 2 37 4" xfId="2076"/>
    <cellStyle name="常规 2 37 5" xfId="2077"/>
    <cellStyle name="常规 2 37 5 2" xfId="3756"/>
    <cellStyle name="常规 2 38" xfId="2078"/>
    <cellStyle name="常规 2 38 2" xfId="2079"/>
    <cellStyle name="常规 2 38 2 2" xfId="2080"/>
    <cellStyle name="常规 2 38 2 3" xfId="2081"/>
    <cellStyle name="常规 2 38 3" xfId="2082"/>
    <cellStyle name="常规 2 38 4" xfId="2083"/>
    <cellStyle name="常规 2 39" xfId="2084"/>
    <cellStyle name="常规 2 39 2" xfId="2085"/>
    <cellStyle name="常规 2 39 2 2" xfId="2086"/>
    <cellStyle name="常规 2 39 2 3" xfId="2087"/>
    <cellStyle name="常规 2 39 3" xfId="2088"/>
    <cellStyle name="常规 2 39 4" xfId="2089"/>
    <cellStyle name="常规 2 4" xfId="2090"/>
    <cellStyle name="常规 2 4 2" xfId="2091"/>
    <cellStyle name="常规 2 4 2 2" xfId="2092"/>
    <cellStyle name="常规 2 4 2 3" xfId="2093"/>
    <cellStyle name="常规 2 4 3" xfId="2094"/>
    <cellStyle name="常规 2 4 3 2" xfId="2095"/>
    <cellStyle name="常规 2 4 3 3" xfId="2096"/>
    <cellStyle name="常规 2 4 4" xfId="2097"/>
    <cellStyle name="常规 2 4 4 2" xfId="2098"/>
    <cellStyle name="常规 2 4 5" xfId="2099"/>
    <cellStyle name="常规 2 4 6" xfId="2100"/>
    <cellStyle name="常规 2 40" xfId="2101"/>
    <cellStyle name="常规 2 40 2" xfId="2102"/>
    <cellStyle name="常规 2 40 2 2" xfId="2103"/>
    <cellStyle name="常规 2 40 2 3" xfId="2104"/>
    <cellStyle name="常规 2 40 3" xfId="2105"/>
    <cellStyle name="常规 2 40 4" xfId="2106"/>
    <cellStyle name="常规 2 40 5" xfId="2107"/>
    <cellStyle name="常规 2 40 5 2" xfId="3757"/>
    <cellStyle name="常规 2 41" xfId="2108"/>
    <cellStyle name="常规 2 41 2" xfId="2109"/>
    <cellStyle name="常规 2 41 2 2" xfId="2110"/>
    <cellStyle name="常规 2 41 2 3" xfId="2111"/>
    <cellStyle name="常规 2 41 3" xfId="2112"/>
    <cellStyle name="常规 2 41 4" xfId="2113"/>
    <cellStyle name="常规 2 42" xfId="2114"/>
    <cellStyle name="常规 2 42 2" xfId="2115"/>
    <cellStyle name="常规 2 42 2 2" xfId="2116"/>
    <cellStyle name="常规 2 42 2 3" xfId="2117"/>
    <cellStyle name="常规 2 42 3" xfId="2118"/>
    <cellStyle name="常规 2 42 4" xfId="2119"/>
    <cellStyle name="常规 2 43" xfId="2120"/>
    <cellStyle name="常规 2 43 2" xfId="2121"/>
    <cellStyle name="常规 2 43 2 2" xfId="2122"/>
    <cellStyle name="常规 2 43 2 3" xfId="2123"/>
    <cellStyle name="常规 2 43 3" xfId="2124"/>
    <cellStyle name="常规 2 43 4" xfId="2125"/>
    <cellStyle name="常规 2 43 5" xfId="2126"/>
    <cellStyle name="常规 2 43 5 2" xfId="3758"/>
    <cellStyle name="常规 2 44" xfId="2127"/>
    <cellStyle name="常规 2 44 2" xfId="2128"/>
    <cellStyle name="常规 2 44 2 2" xfId="2129"/>
    <cellStyle name="常规 2 44 2 3" xfId="2130"/>
    <cellStyle name="常规 2 44 3" xfId="2131"/>
    <cellStyle name="常规 2 44 4" xfId="2132"/>
    <cellStyle name="常规 2 45" xfId="2133"/>
    <cellStyle name="常规 2 45 2" xfId="2134"/>
    <cellStyle name="常规 2 45 2 2" xfId="2135"/>
    <cellStyle name="常规 2 45 2 3" xfId="2136"/>
    <cellStyle name="常规 2 45 3" xfId="2137"/>
    <cellStyle name="常规 2 45 4" xfId="2138"/>
    <cellStyle name="常规 2 45 5" xfId="2139"/>
    <cellStyle name="常规 2 45 5 2" xfId="3759"/>
    <cellStyle name="常规 2 46" xfId="2140"/>
    <cellStyle name="常规 2 46 2" xfId="2141"/>
    <cellStyle name="常规 2 46 2 2" xfId="2142"/>
    <cellStyle name="常规 2 46 2 3" xfId="2143"/>
    <cellStyle name="常规 2 46 3" xfId="2144"/>
    <cellStyle name="常规 2 46 4" xfId="2145"/>
    <cellStyle name="常规 2 46 5" xfId="2146"/>
    <cellStyle name="常规 2 46 5 2" xfId="3760"/>
    <cellStyle name="常规 2 47" xfId="2147"/>
    <cellStyle name="常规 2 47 2" xfId="2148"/>
    <cellStyle name="常规 2 47 2 2" xfId="2149"/>
    <cellStyle name="常规 2 47 2 3" xfId="2150"/>
    <cellStyle name="常规 2 47 3" xfId="2151"/>
    <cellStyle name="常规 2 47 4" xfId="2152"/>
    <cellStyle name="常规 2 48" xfId="2153"/>
    <cellStyle name="常规 2 48 2" xfId="2154"/>
    <cellStyle name="常规 2 48 2 2" xfId="2155"/>
    <cellStyle name="常规 2 48 2 3" xfId="2156"/>
    <cellStyle name="常规 2 48 3" xfId="2157"/>
    <cellStyle name="常规 2 48 4" xfId="2158"/>
    <cellStyle name="常规 2 49" xfId="2159"/>
    <cellStyle name="常规 2 49 2" xfId="2160"/>
    <cellStyle name="常规 2 49 2 2" xfId="2161"/>
    <cellStyle name="常规 2 49 2 3" xfId="2162"/>
    <cellStyle name="常规 2 49 3" xfId="2163"/>
    <cellStyle name="常规 2 49 4" xfId="2164"/>
    <cellStyle name="常规 2 5" xfId="2165"/>
    <cellStyle name="常规 2 5 2" xfId="2166"/>
    <cellStyle name="常规 2 5 2 2" xfId="2167"/>
    <cellStyle name="常规 2 5 2 3" xfId="2168"/>
    <cellStyle name="常规 2 5 3" xfId="2169"/>
    <cellStyle name="常规 2 5 4" xfId="2170"/>
    <cellStyle name="常规 2 50" xfId="2171"/>
    <cellStyle name="常规 2 50 2" xfId="2172"/>
    <cellStyle name="常规 2 50 2 2" xfId="2173"/>
    <cellStyle name="常规 2 50 2 3" xfId="2174"/>
    <cellStyle name="常规 2 50 3" xfId="2175"/>
    <cellStyle name="常规 2 50 4" xfId="2176"/>
    <cellStyle name="常规 2 51" xfId="2177"/>
    <cellStyle name="常规 2 51 2" xfId="2178"/>
    <cellStyle name="常规 2 51 2 2" xfId="2179"/>
    <cellStyle name="常规 2 51 2 3" xfId="2180"/>
    <cellStyle name="常规 2 51 3" xfId="2181"/>
    <cellStyle name="常规 2 51 4" xfId="2182"/>
    <cellStyle name="常规 2 52" xfId="2183"/>
    <cellStyle name="常规 2 52 2" xfId="2184"/>
    <cellStyle name="常规 2 52 2 2" xfId="2185"/>
    <cellStyle name="常规 2 52 2 3" xfId="2186"/>
    <cellStyle name="常规 2 52 3" xfId="2187"/>
    <cellStyle name="常规 2 52 4" xfId="2188"/>
    <cellStyle name="常规 2 53" xfId="2189"/>
    <cellStyle name="常规 2 53 2" xfId="2190"/>
    <cellStyle name="常规 2 53 2 2" xfId="2191"/>
    <cellStyle name="常规 2 53 2 3" xfId="2192"/>
    <cellStyle name="常规 2 53 3" xfId="2193"/>
    <cellStyle name="常规 2 53 4" xfId="2194"/>
    <cellStyle name="常规 2 54" xfId="2195"/>
    <cellStyle name="常规 2 54 2" xfId="2196"/>
    <cellStyle name="常规 2 54 2 2" xfId="2197"/>
    <cellStyle name="常规 2 54 2 3" xfId="2198"/>
    <cellStyle name="常规 2 54 3" xfId="2199"/>
    <cellStyle name="常规 2 54 4" xfId="2200"/>
    <cellStyle name="常规 2 55" xfId="2201"/>
    <cellStyle name="常规 2 55 2" xfId="2202"/>
    <cellStyle name="常规 2 55 2 2" xfId="2203"/>
    <cellStyle name="常规 2 55 2 3" xfId="2204"/>
    <cellStyle name="常规 2 55 3" xfId="2205"/>
    <cellStyle name="常规 2 55 4" xfId="2206"/>
    <cellStyle name="常规 2 56" xfId="2207"/>
    <cellStyle name="常规 2 56 2" xfId="2208"/>
    <cellStyle name="常规 2 56 2 2" xfId="2209"/>
    <cellStyle name="常规 2 56 2 3" xfId="2210"/>
    <cellStyle name="常规 2 56 3" xfId="2211"/>
    <cellStyle name="常规 2 56 4" xfId="2212"/>
    <cellStyle name="常规 2 57" xfId="2213"/>
    <cellStyle name="常规 2 57 2" xfId="2214"/>
    <cellStyle name="常规 2 57 2 2" xfId="2215"/>
    <cellStyle name="常规 2 57 2 3" xfId="2216"/>
    <cellStyle name="常规 2 57 3" xfId="2217"/>
    <cellStyle name="常规 2 57 4" xfId="2218"/>
    <cellStyle name="常规 2 58" xfId="2219"/>
    <cellStyle name="常规 2 58 2" xfId="2220"/>
    <cellStyle name="常规 2 58 2 2" xfId="2221"/>
    <cellStyle name="常规 2 58 2 3" xfId="2222"/>
    <cellStyle name="常规 2 58 3" xfId="2223"/>
    <cellStyle name="常规 2 58 4" xfId="2224"/>
    <cellStyle name="常规 2 59" xfId="2225"/>
    <cellStyle name="常规 2 59 2" xfId="2226"/>
    <cellStyle name="常规 2 59 2 2" xfId="2227"/>
    <cellStyle name="常规 2 59 2 3" xfId="2228"/>
    <cellStyle name="常规 2 59 3" xfId="2229"/>
    <cellStyle name="常规 2 59 4" xfId="2230"/>
    <cellStyle name="常规 2 6" xfId="2231"/>
    <cellStyle name="常规 2 6 2" xfId="2232"/>
    <cellStyle name="常规 2 6 2 2" xfId="2233"/>
    <cellStyle name="常规 2 6 2 3" xfId="2234"/>
    <cellStyle name="常规 2 6 3" xfId="2235"/>
    <cellStyle name="常规 2 6 4" xfId="2236"/>
    <cellStyle name="常规 2 60" xfId="2237"/>
    <cellStyle name="常规 2 60 2" xfId="2238"/>
    <cellStyle name="常规 2 60 2 2" xfId="2239"/>
    <cellStyle name="常规 2 60 2 3" xfId="2240"/>
    <cellStyle name="常规 2 60 3" xfId="2241"/>
    <cellStyle name="常规 2 60 4" xfId="2242"/>
    <cellStyle name="常规 2 61" xfId="2243"/>
    <cellStyle name="常规 2 61 2" xfId="2244"/>
    <cellStyle name="常规 2 61 2 2" xfId="2245"/>
    <cellStyle name="常规 2 61 2 3" xfId="2246"/>
    <cellStyle name="常规 2 61 3" xfId="2247"/>
    <cellStyle name="常规 2 61 4" xfId="2248"/>
    <cellStyle name="常规 2 62" xfId="2249"/>
    <cellStyle name="常规 2 62 2" xfId="2250"/>
    <cellStyle name="常规 2 62 2 2" xfId="2251"/>
    <cellStyle name="常规 2 62 2 3" xfId="2252"/>
    <cellStyle name="常规 2 62 3" xfId="2253"/>
    <cellStyle name="常规 2 62 4" xfId="2254"/>
    <cellStyle name="常规 2 63" xfId="2255"/>
    <cellStyle name="常规 2 63 2" xfId="2256"/>
    <cellStyle name="常规 2 63 3" xfId="2257"/>
    <cellStyle name="常规 2 64" xfId="2258"/>
    <cellStyle name="常规 2 64 2" xfId="2259"/>
    <cellStyle name="常规 2 65" xfId="2260"/>
    <cellStyle name="常规 2 7" xfId="2261"/>
    <cellStyle name="常规 2 7 2" xfId="2262"/>
    <cellStyle name="常规 2 7 2 2" xfId="2263"/>
    <cellStyle name="常规 2 7 2 3" xfId="2264"/>
    <cellStyle name="常规 2 7 3" xfId="2265"/>
    <cellStyle name="常规 2 7 4" xfId="2266"/>
    <cellStyle name="常规 2 8" xfId="2267"/>
    <cellStyle name="常规 2 8 2" xfId="2268"/>
    <cellStyle name="常规 2 8 2 2" xfId="2269"/>
    <cellStyle name="常规 2 8 2 3" xfId="2270"/>
    <cellStyle name="常规 2 8 3" xfId="2271"/>
    <cellStyle name="常规 2 8 4" xfId="2272"/>
    <cellStyle name="常规 2 9" xfId="2273"/>
    <cellStyle name="常规 2 9 2" xfId="2274"/>
    <cellStyle name="常规 2 9 2 2" xfId="2275"/>
    <cellStyle name="常规 2 9 2 3" xfId="2276"/>
    <cellStyle name="常规 2 9 3" xfId="2277"/>
    <cellStyle name="常规 2 9 4" xfId="2278"/>
    <cellStyle name="常规 2_Sheet2" xfId="2279"/>
    <cellStyle name="常规 20" xfId="2280"/>
    <cellStyle name="常规 21" xfId="2281"/>
    <cellStyle name="常规 22" xfId="2282"/>
    <cellStyle name="常规 23" xfId="2283"/>
    <cellStyle name="常规 24" xfId="2284"/>
    <cellStyle name="常规 25" xfId="2285"/>
    <cellStyle name="常规 26" xfId="2286"/>
    <cellStyle name="常规 27" xfId="2287"/>
    <cellStyle name="常规 28" xfId="2288"/>
    <cellStyle name="常规 29" xfId="2289"/>
    <cellStyle name="常规 3" xfId="2290"/>
    <cellStyle name="常规 3 10" xfId="2291"/>
    <cellStyle name="常规 3 10 2" xfId="2292"/>
    <cellStyle name="常规 3 10 2 2" xfId="2293"/>
    <cellStyle name="常规 3 10 2 3" xfId="2294"/>
    <cellStyle name="常规 3 10 3" xfId="2295"/>
    <cellStyle name="常规 3 10 4" xfId="2296"/>
    <cellStyle name="常规 3 11" xfId="2297"/>
    <cellStyle name="常规 3 11 2" xfId="2298"/>
    <cellStyle name="常规 3 11 2 2" xfId="2299"/>
    <cellStyle name="常规 3 11 2 3" xfId="2300"/>
    <cellStyle name="常规 3 11 3" xfId="2301"/>
    <cellStyle name="常规 3 11 4" xfId="2302"/>
    <cellStyle name="常规 3 12" xfId="2303"/>
    <cellStyle name="常规 3 12 2" xfId="2304"/>
    <cellStyle name="常规 3 12 2 2" xfId="2305"/>
    <cellStyle name="常规 3 12 2 3" xfId="2306"/>
    <cellStyle name="常规 3 12 3" xfId="2307"/>
    <cellStyle name="常规 3 12 4" xfId="2308"/>
    <cellStyle name="常规 3 13" xfId="2309"/>
    <cellStyle name="常规 3 13 2" xfId="2310"/>
    <cellStyle name="常规 3 13 2 2" xfId="2311"/>
    <cellStyle name="常规 3 13 2 3" xfId="2312"/>
    <cellStyle name="常规 3 13 3" xfId="2313"/>
    <cellStyle name="常规 3 13 4" xfId="2314"/>
    <cellStyle name="常规 3 14" xfId="2315"/>
    <cellStyle name="常规 3 14 2" xfId="2316"/>
    <cellStyle name="常规 3 14 2 2" xfId="2317"/>
    <cellStyle name="常规 3 14 2 3" xfId="2318"/>
    <cellStyle name="常规 3 14 3" xfId="2319"/>
    <cellStyle name="常规 3 14 4" xfId="2320"/>
    <cellStyle name="常规 3 15" xfId="2321"/>
    <cellStyle name="常规 3 15 2" xfId="2322"/>
    <cellStyle name="常规 3 15 2 2" xfId="2323"/>
    <cellStyle name="常规 3 15 2 3" xfId="2324"/>
    <cellStyle name="常规 3 15 3" xfId="2325"/>
    <cellStyle name="常规 3 15 4" xfId="2326"/>
    <cellStyle name="常规 3 16" xfId="2327"/>
    <cellStyle name="常规 3 16 2" xfId="2328"/>
    <cellStyle name="常规 3 16 2 2" xfId="2329"/>
    <cellStyle name="常规 3 16 2 3" xfId="2330"/>
    <cellStyle name="常规 3 16 3" xfId="2331"/>
    <cellStyle name="常规 3 16 4" xfId="2332"/>
    <cellStyle name="常规 3 17" xfId="2333"/>
    <cellStyle name="常规 3 17 2" xfId="2334"/>
    <cellStyle name="常规 3 17 3" xfId="2335"/>
    <cellStyle name="常规 3 18" xfId="2336"/>
    <cellStyle name="常规 3 18 2" xfId="2337"/>
    <cellStyle name="常规 3 19" xfId="2338"/>
    <cellStyle name="常规 3 2" xfId="2339"/>
    <cellStyle name="常规 3 2 2" xfId="2340"/>
    <cellStyle name="常规 3 2 2 2" xfId="2341"/>
    <cellStyle name="常规 3 2 2 2 2" xfId="2342"/>
    <cellStyle name="常规 3 2 2 2 3" xfId="2343"/>
    <cellStyle name="常规 3 2 2 3" xfId="2344"/>
    <cellStyle name="常规 3 2 2 4" xfId="2345"/>
    <cellStyle name="常规 3 2 3" xfId="2346"/>
    <cellStyle name="常规 3 2 3 2" xfId="2347"/>
    <cellStyle name="常规 3 2 3 3" xfId="2348"/>
    <cellStyle name="常规 3 2 4" xfId="2349"/>
    <cellStyle name="常规 3 2 4 2" xfId="2350"/>
    <cellStyle name="常规 3 2 4 3" xfId="2351"/>
    <cellStyle name="常规 3 2 5" xfId="2352"/>
    <cellStyle name="常规 3 2 5 2" xfId="2353"/>
    <cellStyle name="常规 3 2 6" xfId="2354"/>
    <cellStyle name="常规 3 2 7" xfId="2355"/>
    <cellStyle name="常规 3 2 8" xfId="2356"/>
    <cellStyle name="常规 3 2 8 2" xfId="3761"/>
    <cellStyle name="常规 3 20" xfId="2357"/>
    <cellStyle name="常规 3 21" xfId="2358"/>
    <cellStyle name="常规 3 3" xfId="2359"/>
    <cellStyle name="常规 3 3 2" xfId="2360"/>
    <cellStyle name="常规 3 3 2 2" xfId="2361"/>
    <cellStyle name="常规 3 3 2 3" xfId="2362"/>
    <cellStyle name="常规 3 3 3" xfId="2363"/>
    <cellStyle name="常规 3 3 3 2" xfId="2364"/>
    <cellStyle name="常规 3 3 3 3" xfId="2365"/>
    <cellStyle name="常规 3 3 4" xfId="2366"/>
    <cellStyle name="常规 3 3 4 2" xfId="2367"/>
    <cellStyle name="常规 3 3 4 3" xfId="2368"/>
    <cellStyle name="常规 3 3 5" xfId="2369"/>
    <cellStyle name="常规 3 3 5 2" xfId="2370"/>
    <cellStyle name="常规 3 3 6" xfId="2371"/>
    <cellStyle name="常规 3 3 7" xfId="2372"/>
    <cellStyle name="常规 3 4" xfId="2373"/>
    <cellStyle name="常规 3 4 2" xfId="2374"/>
    <cellStyle name="常规 3 4 2 2" xfId="2375"/>
    <cellStyle name="常规 3 4 2 3" xfId="2376"/>
    <cellStyle name="常规 3 4 3" xfId="2377"/>
    <cellStyle name="常规 3 4 3 2" xfId="2378"/>
    <cellStyle name="常规 3 4 3 3" xfId="2379"/>
    <cellStyle name="常规 3 4 4" xfId="2380"/>
    <cellStyle name="常规 3 4 4 2" xfId="2381"/>
    <cellStyle name="常规 3 4 5" xfId="2382"/>
    <cellStyle name="常规 3 4 6" xfId="2383"/>
    <cellStyle name="常规 3 5" xfId="2384"/>
    <cellStyle name="常规 3 5 2" xfId="2385"/>
    <cellStyle name="常规 3 5 2 2" xfId="2386"/>
    <cellStyle name="常规 3 5 2 3" xfId="2387"/>
    <cellStyle name="常规 3 5 3" xfId="2388"/>
    <cellStyle name="常规 3 5 4" xfId="2389"/>
    <cellStyle name="常规 3 6" xfId="2390"/>
    <cellStyle name="常规 3 6 2" xfId="2391"/>
    <cellStyle name="常规 3 6 2 2" xfId="2392"/>
    <cellStyle name="常规 3 6 2 3" xfId="2393"/>
    <cellStyle name="常规 3 6 3" xfId="2394"/>
    <cellStyle name="常规 3 6 4" xfId="2395"/>
    <cellStyle name="常规 3 7" xfId="2396"/>
    <cellStyle name="常规 3 7 2" xfId="2397"/>
    <cellStyle name="常规 3 7 2 2" xfId="2398"/>
    <cellStyle name="常规 3 7 2 3" xfId="2399"/>
    <cellStyle name="常规 3 7 3" xfId="2400"/>
    <cellStyle name="常规 3 7 4" xfId="2401"/>
    <cellStyle name="常规 3 8" xfId="2402"/>
    <cellStyle name="常规 3 8 2" xfId="2403"/>
    <cellStyle name="常规 3 8 2 2" xfId="2404"/>
    <cellStyle name="常规 3 8 2 3" xfId="2405"/>
    <cellStyle name="常规 3 8 3" xfId="2406"/>
    <cellStyle name="常规 3 8 4" xfId="2407"/>
    <cellStyle name="常规 3 9" xfId="2408"/>
    <cellStyle name="常规 3 9 2" xfId="2409"/>
    <cellStyle name="常规 3 9 2 2" xfId="2410"/>
    <cellStyle name="常规 3 9 2 3" xfId="2411"/>
    <cellStyle name="常规 3 9 3" xfId="2412"/>
    <cellStyle name="常规 3 9 4" xfId="2413"/>
    <cellStyle name="常规 30" xfId="2414"/>
    <cellStyle name="常规 32" xfId="2415"/>
    <cellStyle name="常规 34" xfId="2416"/>
    <cellStyle name="常规 36" xfId="2417"/>
    <cellStyle name="常规 37" xfId="2418"/>
    <cellStyle name="常规 38" xfId="2419"/>
    <cellStyle name="常规 39" xfId="2420"/>
    <cellStyle name="常规 4" xfId="2421"/>
    <cellStyle name="常规 4 2" xfId="2422"/>
    <cellStyle name="常规 4 2 2" xfId="2423"/>
    <cellStyle name="常规 4 2 3" xfId="2424"/>
    <cellStyle name="常规 4 2 4" xfId="2425"/>
    <cellStyle name="常规 4 2 4 2" xfId="3762"/>
    <cellStyle name="常规 4 3" xfId="2426"/>
    <cellStyle name="常规 4 3 2" xfId="2427"/>
    <cellStyle name="常规 4 3 3" xfId="2428"/>
    <cellStyle name="常规 4 4" xfId="2429"/>
    <cellStyle name="常规 4 4 2" xfId="2430"/>
    <cellStyle name="常规 4 5" xfId="2431"/>
    <cellStyle name="常规 4 6" xfId="2432"/>
    <cellStyle name="常规 4 7" xfId="2433"/>
    <cellStyle name="常规 40" xfId="2434"/>
    <cellStyle name="常规 41" xfId="2435"/>
    <cellStyle name="常规 42" xfId="2436"/>
    <cellStyle name="常规 43" xfId="2437"/>
    <cellStyle name="常规 44" xfId="2438"/>
    <cellStyle name="常规 46" xfId="2439"/>
    <cellStyle name="常规 47" xfId="2440"/>
    <cellStyle name="常规 48 2" xfId="2441"/>
    <cellStyle name="常规 48 2 2" xfId="2442"/>
    <cellStyle name="常规 48 2 3" xfId="2443"/>
    <cellStyle name="常规 49" xfId="2444"/>
    <cellStyle name="常规 5" xfId="2445"/>
    <cellStyle name="常规 5 2" xfId="2446"/>
    <cellStyle name="常规 5 2 2" xfId="2447"/>
    <cellStyle name="常规 5 2 3" xfId="2448"/>
    <cellStyle name="常规 5 2 4" xfId="2449"/>
    <cellStyle name="常规 5 2 4 2" xfId="3763"/>
    <cellStyle name="常规 5 3" xfId="2450"/>
    <cellStyle name="常规 5 3 2" xfId="2451"/>
    <cellStyle name="常规 5 3 3" xfId="2452"/>
    <cellStyle name="常规 5 4" xfId="2453"/>
    <cellStyle name="常规 5 4 2" xfId="2454"/>
    <cellStyle name="常规 5 5" xfId="2455"/>
    <cellStyle name="常规 5 6" xfId="2456"/>
    <cellStyle name="常规 5 7" xfId="2457"/>
    <cellStyle name="常规 50" xfId="2458"/>
    <cellStyle name="常规 51" xfId="2459"/>
    <cellStyle name="常规 52" xfId="2460"/>
    <cellStyle name="常规 53" xfId="2461"/>
    <cellStyle name="常规 54" xfId="2462"/>
    <cellStyle name="常规 55" xfId="2463"/>
    <cellStyle name="常规 56" xfId="2464"/>
    <cellStyle name="常规 57" xfId="2465"/>
    <cellStyle name="常规 58" xfId="2466"/>
    <cellStyle name="常规 59" xfId="2467"/>
    <cellStyle name="常规 6" xfId="2468"/>
    <cellStyle name="常规 6 2" xfId="2469"/>
    <cellStyle name="常规 6 2 2" xfId="2470"/>
    <cellStyle name="常规 6 2 3" xfId="2471"/>
    <cellStyle name="常规 6 2 4" xfId="2472"/>
    <cellStyle name="常规 6 2 4 2" xfId="3764"/>
    <cellStyle name="常规 6 3" xfId="2473"/>
    <cellStyle name="常规 6 3 2" xfId="2474"/>
    <cellStyle name="常规 6 3 3" xfId="2475"/>
    <cellStyle name="常规 6 4" xfId="2476"/>
    <cellStyle name="常规 6 4 2" xfId="2477"/>
    <cellStyle name="常规 6 5" xfId="2478"/>
    <cellStyle name="常规 6 6" xfId="2479"/>
    <cellStyle name="常规 6 7" xfId="2480"/>
    <cellStyle name="常规 60" xfId="2481"/>
    <cellStyle name="常规 61" xfId="2482"/>
    <cellStyle name="常规 62" xfId="2483"/>
    <cellStyle name="常规 63" xfId="2484"/>
    <cellStyle name="常规 64" xfId="2485"/>
    <cellStyle name="常规 64 2" xfId="2486"/>
    <cellStyle name="常规 64 3" xfId="2487"/>
    <cellStyle name="常规 64 4" xfId="2488"/>
    <cellStyle name="常规 64 4 2" xfId="3765"/>
    <cellStyle name="常规 65" xfId="2489"/>
    <cellStyle name="常规 7" xfId="2490"/>
    <cellStyle name="常规 7 2" xfId="2491"/>
    <cellStyle name="常规 7 2 2" xfId="2492"/>
    <cellStyle name="常规 7 2 2 2" xfId="3766"/>
    <cellStyle name="常规 74" xfId="2493"/>
    <cellStyle name="常规 74 2" xfId="3767"/>
    <cellStyle name="常规 77" xfId="2494"/>
    <cellStyle name="常规 77 2" xfId="3768"/>
    <cellStyle name="常规 8" xfId="2495"/>
    <cellStyle name="常规 8 2" xfId="2496"/>
    <cellStyle name="常规 8 2 2" xfId="2497"/>
    <cellStyle name="常规 8 2 3" xfId="2498"/>
    <cellStyle name="常规 8 2 4" xfId="2499"/>
    <cellStyle name="常规 8 2 4 2" xfId="3769"/>
    <cellStyle name="常规 8 3" xfId="2500"/>
    <cellStyle name="常规 8 3 2" xfId="2501"/>
    <cellStyle name="常规 8 3 3" xfId="2502"/>
    <cellStyle name="常规 8 4" xfId="2503"/>
    <cellStyle name="常规 8 4 2" xfId="2504"/>
    <cellStyle name="常规 8 5" xfId="2505"/>
    <cellStyle name="常规 8 6" xfId="2506"/>
    <cellStyle name="常规 8 7" xfId="2507"/>
    <cellStyle name="常规 9" xfId="2508"/>
    <cellStyle name="常规 9 2" xfId="2509"/>
    <cellStyle name="常规 9 2 2" xfId="2510"/>
    <cellStyle name="常规 9 2 3" xfId="2511"/>
    <cellStyle name="常规 9 2 4" xfId="2512"/>
    <cellStyle name="常规 9 2 4 2" xfId="3770"/>
    <cellStyle name="常规 9 3" xfId="2513"/>
    <cellStyle name="常规 9 3 2" xfId="2514"/>
    <cellStyle name="常规 9 4" xfId="2515"/>
    <cellStyle name="常规 9 5" xfId="2516"/>
    <cellStyle name="常规 9 6" xfId="2517"/>
    <cellStyle name="常规_2019年提前下达指标分配明细表汇总社保科()12.19 (1)" xfId="2518"/>
    <cellStyle name="超级链接" xfId="2519"/>
    <cellStyle name="分级显示行_1_Book1" xfId="2520"/>
    <cellStyle name="分级显示列_1_Book1" xfId="2521"/>
    <cellStyle name="好 2" xfId="2522"/>
    <cellStyle name="好 2 2" xfId="2523"/>
    <cellStyle name="好 2 2 2" xfId="2524"/>
    <cellStyle name="好 2 2 2 2" xfId="2525"/>
    <cellStyle name="好 2 2 2 3" xfId="2526"/>
    <cellStyle name="好 2 2 3" xfId="2527"/>
    <cellStyle name="好 2 2 3 2" xfId="2528"/>
    <cellStyle name="好 2 2 3 3" xfId="2529"/>
    <cellStyle name="好 2 2 4" xfId="2530"/>
    <cellStyle name="好 2 2 4 2" xfId="2531"/>
    <cellStyle name="好 2 2 5" xfId="2532"/>
    <cellStyle name="好 2 2 6" xfId="2533"/>
    <cellStyle name="好 2 3" xfId="2534"/>
    <cellStyle name="好 2 3 2" xfId="2535"/>
    <cellStyle name="好 2 3 2 2" xfId="2536"/>
    <cellStyle name="好 2 3 2 3" xfId="2537"/>
    <cellStyle name="好 2 3 3" xfId="2538"/>
    <cellStyle name="好 2 3 3 2" xfId="2539"/>
    <cellStyle name="好 2 3 4" xfId="2540"/>
    <cellStyle name="好 2 3 5" xfId="2541"/>
    <cellStyle name="好 2 4" xfId="2542"/>
    <cellStyle name="好 2 4 2" xfId="2543"/>
    <cellStyle name="好 2 4 2 2" xfId="2544"/>
    <cellStyle name="好 2 4 2 3" xfId="2545"/>
    <cellStyle name="好 2 4 3" xfId="2546"/>
    <cellStyle name="好 2 4 3 2" xfId="2547"/>
    <cellStyle name="好 2 4 4" xfId="2548"/>
    <cellStyle name="好 2 4 5" xfId="2549"/>
    <cellStyle name="好 2 5" xfId="2550"/>
    <cellStyle name="好 2 5 2" xfId="2551"/>
    <cellStyle name="好 2 5 3" xfId="2552"/>
    <cellStyle name="好 2 6" xfId="2553"/>
    <cellStyle name="好 2 6 2" xfId="2554"/>
    <cellStyle name="好 2 7" xfId="2555"/>
    <cellStyle name="好 2 8" xfId="2556"/>
    <cellStyle name="好 2_Sheet2" xfId="2557"/>
    <cellStyle name="好 3" xfId="2558"/>
    <cellStyle name="好 3 2" xfId="2559"/>
    <cellStyle name="好 3 2 2" xfId="2560"/>
    <cellStyle name="好 3 2 3" xfId="2561"/>
    <cellStyle name="好 3 3" xfId="2562"/>
    <cellStyle name="好 3 3 2" xfId="2563"/>
    <cellStyle name="好 3 3 3" xfId="2564"/>
    <cellStyle name="好 3 4" xfId="2565"/>
    <cellStyle name="好 3 4 2" xfId="2566"/>
    <cellStyle name="好 3 5" xfId="2567"/>
    <cellStyle name="好 3 6" xfId="2568"/>
    <cellStyle name="好 4" xfId="2569"/>
    <cellStyle name="好 4 2" xfId="2570"/>
    <cellStyle name="好 4 2 2" xfId="2571"/>
    <cellStyle name="好 4 2 3" xfId="2572"/>
    <cellStyle name="好 4 3" xfId="2573"/>
    <cellStyle name="好 4 3 2" xfId="2574"/>
    <cellStyle name="好 4 3 3" xfId="2575"/>
    <cellStyle name="好 4 4" xfId="2576"/>
    <cellStyle name="好 4 4 2" xfId="2577"/>
    <cellStyle name="好 4 5" xfId="2578"/>
    <cellStyle name="好 4 6" xfId="2579"/>
    <cellStyle name="好 5" xfId="2580"/>
    <cellStyle name="好 5 2" xfId="2581"/>
    <cellStyle name="好 5 2 2" xfId="2582"/>
    <cellStyle name="好 5 2 3" xfId="2583"/>
    <cellStyle name="好 5 3" xfId="2584"/>
    <cellStyle name="好 5 3 2" xfId="2585"/>
    <cellStyle name="好 5 4" xfId="2586"/>
    <cellStyle name="好 5 5" xfId="2587"/>
    <cellStyle name="好 6" xfId="2588"/>
    <cellStyle name="好 6 2" xfId="2589"/>
    <cellStyle name="好_2016年收入计划汇总" xfId="2590"/>
    <cellStyle name="好_2016年收入计划汇总_怀仁县全年收入预计表" xfId="2591"/>
    <cellStyle name="好_2016年收入计划汇总_朔城区全年收入预计表" xfId="2592"/>
    <cellStyle name="好_2017-09" xfId="2593"/>
    <cellStyle name="好_2017-09 2" xfId="3771"/>
    <cellStyle name="好_2017-12" xfId="2594"/>
    <cellStyle name="好_2017-12 2" xfId="3772"/>
    <cellStyle name="好_Book1" xfId="2595"/>
    <cellStyle name="好_Book1 2" xfId="3773"/>
    <cellStyle name="好_Book1_1" xfId="2596"/>
    <cellStyle name="好_Book1_怀仁县全年收入预计表" xfId="2597"/>
    <cellStyle name="好_Book1_怀仁县全年收入预计表 2" xfId="3774"/>
    <cellStyle name="好_Book1_朔城区全年收入预计表" xfId="2598"/>
    <cellStyle name="好_Book1_朔城区全年收入预计表 2" xfId="3775"/>
    <cellStyle name="好_Book5" xfId="2599"/>
    <cellStyle name="好_Book5 2" xfId="3776"/>
    <cellStyle name="好_Sheet1" xfId="2600"/>
    <cellStyle name="好_Sheet1 2" xfId="3777"/>
    <cellStyle name="好_Sheet2" xfId="2601"/>
    <cellStyle name="好_Sheet2 2" xfId="2602"/>
    <cellStyle name="好_Sheet2 2 2" xfId="2603"/>
    <cellStyle name="好_Sheet2 2 3" xfId="2604"/>
    <cellStyle name="好_Sheet2 3" xfId="2605"/>
    <cellStyle name="好_Sheet2 3 2" xfId="2606"/>
    <cellStyle name="好_Sheet2 3 3" xfId="2607"/>
    <cellStyle name="好_Sheet2 4" xfId="2608"/>
    <cellStyle name="好_Sheet2 4 2" xfId="2609"/>
    <cellStyle name="好_Sheet2 5" xfId="2610"/>
    <cellStyle name="好_Sheet2 6" xfId="2611"/>
    <cellStyle name="好_Xl0000147" xfId="2612"/>
    <cellStyle name="好_Xl0000147 2" xfId="3778"/>
    <cellStyle name="好_Xl0000148" xfId="2613"/>
    <cellStyle name="好_右玉县2016年度财政收入预计表" xfId="2614"/>
    <cellStyle name="好_右玉县2016年度财政收入预计表 2" xfId="3779"/>
    <cellStyle name="好_右玉县2016年度财政收入预计表_怀仁县全年收入预计表" xfId="2615"/>
    <cellStyle name="好_右玉县2016年度财政收入预计表_怀仁县全年收入预计表 2" xfId="3780"/>
    <cellStyle name="好_右玉县2016年度财政收入预计表_朔城区全年收入预计表" xfId="2616"/>
    <cellStyle name="好_右玉县2016年度财政收入预计表_朔城区全年收入预计表 2" xfId="3781"/>
    <cellStyle name="后继超级链接" xfId="2617"/>
    <cellStyle name="汇总 2" xfId="2618"/>
    <cellStyle name="汇总 2 2" xfId="2619"/>
    <cellStyle name="汇总 2 2 2" xfId="2620"/>
    <cellStyle name="汇总 2 2 2 2" xfId="2621"/>
    <cellStyle name="汇总 2 2 2 3" xfId="2622"/>
    <cellStyle name="汇总 2 2 3" xfId="2623"/>
    <cellStyle name="汇总 2 2 3 2" xfId="2624"/>
    <cellStyle name="汇总 2 2 3 3" xfId="2625"/>
    <cellStyle name="汇总 2 2 4" xfId="2626"/>
    <cellStyle name="汇总 2 2 4 2" xfId="2627"/>
    <cellStyle name="汇总 2 2 5" xfId="2628"/>
    <cellStyle name="汇总 2 2 6" xfId="2629"/>
    <cellStyle name="汇总 2 3" xfId="2630"/>
    <cellStyle name="汇总 2 3 2" xfId="2631"/>
    <cellStyle name="汇总 2 3 2 2" xfId="2632"/>
    <cellStyle name="汇总 2 3 2 3" xfId="2633"/>
    <cellStyle name="汇总 2 3 3" xfId="2634"/>
    <cellStyle name="汇总 2 3 3 2" xfId="2635"/>
    <cellStyle name="汇总 2 3 4" xfId="2636"/>
    <cellStyle name="汇总 2 3 5" xfId="2637"/>
    <cellStyle name="汇总 2 4" xfId="2638"/>
    <cellStyle name="汇总 2 4 2" xfId="2639"/>
    <cellStyle name="汇总 2 4 2 2" xfId="2640"/>
    <cellStyle name="汇总 2 4 2 3" xfId="2641"/>
    <cellStyle name="汇总 2 4 3" xfId="2642"/>
    <cellStyle name="汇总 2 4 3 2" xfId="2643"/>
    <cellStyle name="汇总 2 4 4" xfId="2644"/>
    <cellStyle name="汇总 2 4 5" xfId="2645"/>
    <cellStyle name="汇总 2 5" xfId="2646"/>
    <cellStyle name="汇总 2 5 2" xfId="2647"/>
    <cellStyle name="汇总 2 5 3" xfId="2648"/>
    <cellStyle name="汇总 2 6" xfId="2649"/>
    <cellStyle name="汇总 2 6 2" xfId="2650"/>
    <cellStyle name="汇总 2 7" xfId="2651"/>
    <cellStyle name="汇总 2 8" xfId="2652"/>
    <cellStyle name="汇总 2_Sheet2" xfId="2653"/>
    <cellStyle name="汇总 3" xfId="2654"/>
    <cellStyle name="汇总 3 2" xfId="2655"/>
    <cellStyle name="汇总 3 2 2" xfId="2656"/>
    <cellStyle name="汇总 3 2 3" xfId="2657"/>
    <cellStyle name="汇总 3 3" xfId="2658"/>
    <cellStyle name="汇总 3 3 2" xfId="2659"/>
    <cellStyle name="汇总 3 3 3" xfId="2660"/>
    <cellStyle name="汇总 3 4" xfId="2661"/>
    <cellStyle name="汇总 3 4 2" xfId="2662"/>
    <cellStyle name="汇总 3 5" xfId="2663"/>
    <cellStyle name="汇总 3 6" xfId="2664"/>
    <cellStyle name="汇总 4" xfId="2665"/>
    <cellStyle name="汇总 4 2" xfId="2666"/>
    <cellStyle name="汇总 4 2 2" xfId="2667"/>
    <cellStyle name="汇总 4 2 3" xfId="2668"/>
    <cellStyle name="汇总 4 3" xfId="2669"/>
    <cellStyle name="汇总 4 3 2" xfId="2670"/>
    <cellStyle name="汇总 4 3 3" xfId="2671"/>
    <cellStyle name="汇总 4 4" xfId="2672"/>
    <cellStyle name="汇总 4 4 2" xfId="2673"/>
    <cellStyle name="汇总 4 5" xfId="2674"/>
    <cellStyle name="汇总 4 6" xfId="2675"/>
    <cellStyle name="汇总 5" xfId="2676"/>
    <cellStyle name="汇总 5 2" xfId="2677"/>
    <cellStyle name="汇总 5 2 2" xfId="2678"/>
    <cellStyle name="汇总 5 2 3" xfId="2679"/>
    <cellStyle name="汇总 5 3" xfId="2680"/>
    <cellStyle name="汇总 5 3 2" xfId="2681"/>
    <cellStyle name="汇总 5 3 3" xfId="2682"/>
    <cellStyle name="汇总 5 4" xfId="2683"/>
    <cellStyle name="汇总 5 4 2" xfId="2684"/>
    <cellStyle name="汇总 5 5" xfId="2685"/>
    <cellStyle name="汇总 5 6" xfId="2686"/>
    <cellStyle name="计算 2" xfId="2687"/>
    <cellStyle name="计算 2 2" xfId="2688"/>
    <cellStyle name="计算 2 2 2" xfId="2689"/>
    <cellStyle name="计算 2 2 2 2" xfId="2690"/>
    <cellStyle name="计算 2 2 2 3" xfId="2691"/>
    <cellStyle name="计算 2 2 3" xfId="2692"/>
    <cellStyle name="计算 2 2 3 2" xfId="2693"/>
    <cellStyle name="计算 2 2 3 3" xfId="2694"/>
    <cellStyle name="计算 2 2 4" xfId="2695"/>
    <cellStyle name="计算 2 2 4 2" xfId="2696"/>
    <cellStyle name="计算 2 2 5" xfId="2697"/>
    <cellStyle name="计算 2 2 6" xfId="2698"/>
    <cellStyle name="计算 2 3" xfId="2699"/>
    <cellStyle name="计算 2 3 2" xfId="2700"/>
    <cellStyle name="计算 2 3 2 2" xfId="2701"/>
    <cellStyle name="计算 2 3 2 3" xfId="2702"/>
    <cellStyle name="计算 2 3 3" xfId="2703"/>
    <cellStyle name="计算 2 3 3 2" xfId="2704"/>
    <cellStyle name="计算 2 3 4" xfId="2705"/>
    <cellStyle name="计算 2 3 5" xfId="2706"/>
    <cellStyle name="计算 2 4" xfId="2707"/>
    <cellStyle name="计算 2 4 2" xfId="2708"/>
    <cellStyle name="计算 2 4 2 2" xfId="2709"/>
    <cellStyle name="计算 2 4 2 3" xfId="2710"/>
    <cellStyle name="计算 2 4 3" xfId="2711"/>
    <cellStyle name="计算 2 4 3 2" xfId="2712"/>
    <cellStyle name="计算 2 4 4" xfId="2713"/>
    <cellStyle name="计算 2 4 5" xfId="2714"/>
    <cellStyle name="计算 2 5" xfId="2715"/>
    <cellStyle name="计算 2 5 2" xfId="2716"/>
    <cellStyle name="计算 2 5 3" xfId="2717"/>
    <cellStyle name="计算 2 6" xfId="2718"/>
    <cellStyle name="计算 2 6 2" xfId="2719"/>
    <cellStyle name="计算 2 7" xfId="2720"/>
    <cellStyle name="计算 2 8" xfId="2721"/>
    <cellStyle name="计算 2_Sheet2" xfId="2722"/>
    <cellStyle name="计算 3" xfId="2723"/>
    <cellStyle name="计算 3 2" xfId="2724"/>
    <cellStyle name="计算 3 2 2" xfId="2725"/>
    <cellStyle name="计算 3 2 3" xfId="2726"/>
    <cellStyle name="计算 3 3" xfId="2727"/>
    <cellStyle name="计算 3 3 2" xfId="2728"/>
    <cellStyle name="计算 3 3 3" xfId="2729"/>
    <cellStyle name="计算 3 4" xfId="2730"/>
    <cellStyle name="计算 3 4 2" xfId="2731"/>
    <cellStyle name="计算 3 5" xfId="2732"/>
    <cellStyle name="计算 3 6" xfId="2733"/>
    <cellStyle name="计算 4" xfId="2734"/>
    <cellStyle name="计算 4 2" xfId="2735"/>
    <cellStyle name="计算 4 2 2" xfId="2736"/>
    <cellStyle name="计算 4 2 3" xfId="2737"/>
    <cellStyle name="计算 4 3" xfId="2738"/>
    <cellStyle name="计算 4 3 2" xfId="2739"/>
    <cellStyle name="计算 4 3 3" xfId="2740"/>
    <cellStyle name="计算 4 4" xfId="2741"/>
    <cellStyle name="计算 4 4 2" xfId="2742"/>
    <cellStyle name="计算 4 5" xfId="2743"/>
    <cellStyle name="计算 4 6" xfId="2744"/>
    <cellStyle name="计算 5" xfId="2745"/>
    <cellStyle name="计算 5 2" xfId="2746"/>
    <cellStyle name="计算 5 2 2" xfId="2747"/>
    <cellStyle name="计算 5 2 3" xfId="2748"/>
    <cellStyle name="计算 5 3" xfId="2749"/>
    <cellStyle name="计算 5 3 2" xfId="2750"/>
    <cellStyle name="计算 5 4" xfId="2751"/>
    <cellStyle name="计算 5 5" xfId="2752"/>
    <cellStyle name="计算 6" xfId="2753"/>
    <cellStyle name="计算 6 2" xfId="2754"/>
    <cellStyle name="检查单元格 2" xfId="2755"/>
    <cellStyle name="检查单元格 2 2" xfId="2756"/>
    <cellStyle name="检查单元格 2 2 2" xfId="2757"/>
    <cellStyle name="检查单元格 2 2 2 2" xfId="2758"/>
    <cellStyle name="检查单元格 2 2 2 3" xfId="2759"/>
    <cellStyle name="检查单元格 2 2 3" xfId="2760"/>
    <cellStyle name="检查单元格 2 2 3 2" xfId="2761"/>
    <cellStyle name="检查单元格 2 2 3 3" xfId="2762"/>
    <cellStyle name="检查单元格 2 2 4" xfId="2763"/>
    <cellStyle name="检查单元格 2 2 4 2" xfId="2764"/>
    <cellStyle name="检查单元格 2 2 5" xfId="2765"/>
    <cellStyle name="检查单元格 2 2 6" xfId="2766"/>
    <cellStyle name="检查单元格 2 3" xfId="2767"/>
    <cellStyle name="检查单元格 2 3 2" xfId="2768"/>
    <cellStyle name="检查单元格 2 3 2 2" xfId="2769"/>
    <cellStyle name="检查单元格 2 3 2 3" xfId="2770"/>
    <cellStyle name="检查单元格 2 3 3" xfId="2771"/>
    <cellStyle name="检查单元格 2 3 3 2" xfId="2772"/>
    <cellStyle name="检查单元格 2 3 4" xfId="2773"/>
    <cellStyle name="检查单元格 2 3 5" xfId="2774"/>
    <cellStyle name="检查单元格 2 4" xfId="2775"/>
    <cellStyle name="检查单元格 2 4 2" xfId="2776"/>
    <cellStyle name="检查单元格 2 4 2 2" xfId="2777"/>
    <cellStyle name="检查单元格 2 4 2 3" xfId="2778"/>
    <cellStyle name="检查单元格 2 4 3" xfId="2779"/>
    <cellStyle name="检查单元格 2 4 3 2" xfId="2780"/>
    <cellStyle name="检查单元格 2 4 4" xfId="2781"/>
    <cellStyle name="检查单元格 2 4 5" xfId="2782"/>
    <cellStyle name="检查单元格 2 5" xfId="2783"/>
    <cellStyle name="检查单元格 2 5 2" xfId="2784"/>
    <cellStyle name="检查单元格 2 5 3" xfId="2785"/>
    <cellStyle name="检查单元格 2 6" xfId="2786"/>
    <cellStyle name="检查单元格 2 6 2" xfId="2787"/>
    <cellStyle name="检查单元格 2 7" xfId="2788"/>
    <cellStyle name="检查单元格 2 8" xfId="2789"/>
    <cellStyle name="检查单元格 2_Sheet2" xfId="2790"/>
    <cellStyle name="检查单元格 3" xfId="2791"/>
    <cellStyle name="检查单元格 3 2" xfId="2792"/>
    <cellStyle name="检查单元格 3 2 2" xfId="2793"/>
    <cellStyle name="检查单元格 3 2 3" xfId="2794"/>
    <cellStyle name="检查单元格 3 3" xfId="2795"/>
    <cellStyle name="检查单元格 3 3 2" xfId="2796"/>
    <cellStyle name="检查单元格 3 3 3" xfId="2797"/>
    <cellStyle name="检查单元格 3 4" xfId="2798"/>
    <cellStyle name="检查单元格 3 4 2" xfId="2799"/>
    <cellStyle name="检查单元格 3 5" xfId="2800"/>
    <cellStyle name="检查单元格 3 6" xfId="2801"/>
    <cellStyle name="检查单元格 4" xfId="2802"/>
    <cellStyle name="检查单元格 4 2" xfId="2803"/>
    <cellStyle name="检查单元格 4 2 2" xfId="2804"/>
    <cellStyle name="检查单元格 4 2 3" xfId="2805"/>
    <cellStyle name="检查单元格 4 3" xfId="2806"/>
    <cellStyle name="检查单元格 4 3 2" xfId="2807"/>
    <cellStyle name="检查单元格 4 3 3" xfId="2808"/>
    <cellStyle name="检查单元格 4 4" xfId="2809"/>
    <cellStyle name="检查单元格 4 4 2" xfId="2810"/>
    <cellStyle name="检查单元格 4 5" xfId="2811"/>
    <cellStyle name="检查单元格 4 6" xfId="2812"/>
    <cellStyle name="检查单元格 5" xfId="2813"/>
    <cellStyle name="检查单元格 5 2" xfId="2814"/>
    <cellStyle name="检查单元格 5 2 2" xfId="2815"/>
    <cellStyle name="检查单元格 5 2 3" xfId="2816"/>
    <cellStyle name="检查单元格 5 3" xfId="2817"/>
    <cellStyle name="检查单元格 5 3 2" xfId="2818"/>
    <cellStyle name="检查单元格 5 4" xfId="2819"/>
    <cellStyle name="检查单元格 5 5" xfId="2820"/>
    <cellStyle name="检查单元格 6" xfId="2821"/>
    <cellStyle name="检查单元格 6 2" xfId="2822"/>
    <cellStyle name="解释性文本 2" xfId="2823"/>
    <cellStyle name="解释性文本 2 2" xfId="2824"/>
    <cellStyle name="解释性文本 2 2 2" xfId="2825"/>
    <cellStyle name="解释性文本 2 2 2 2" xfId="2826"/>
    <cellStyle name="解释性文本 2 2 2 3" xfId="2827"/>
    <cellStyle name="解释性文本 2 2 3" xfId="2828"/>
    <cellStyle name="解释性文本 2 2 3 2" xfId="2829"/>
    <cellStyle name="解释性文本 2 2 3 3" xfId="2830"/>
    <cellStyle name="解释性文本 2 2 4" xfId="2831"/>
    <cellStyle name="解释性文本 2 2 4 2" xfId="2832"/>
    <cellStyle name="解释性文本 2 2 5" xfId="2833"/>
    <cellStyle name="解释性文本 2 2 6" xfId="2834"/>
    <cellStyle name="解释性文本 2 3" xfId="2835"/>
    <cellStyle name="解释性文本 2 3 2" xfId="2836"/>
    <cellStyle name="解释性文本 2 3 2 2" xfId="2837"/>
    <cellStyle name="解释性文本 2 3 2 3" xfId="2838"/>
    <cellStyle name="解释性文本 2 3 3" xfId="2839"/>
    <cellStyle name="解释性文本 2 3 3 2" xfId="2840"/>
    <cellStyle name="解释性文本 2 3 4" xfId="2841"/>
    <cellStyle name="解释性文本 2 3 5" xfId="2842"/>
    <cellStyle name="解释性文本 2 4" xfId="2843"/>
    <cellStyle name="解释性文本 2 4 2" xfId="2844"/>
    <cellStyle name="解释性文本 2 4 2 2" xfId="2845"/>
    <cellStyle name="解释性文本 2 4 2 3" xfId="2846"/>
    <cellStyle name="解释性文本 2 4 3" xfId="2847"/>
    <cellStyle name="解释性文本 2 4 3 2" xfId="2848"/>
    <cellStyle name="解释性文本 2 4 4" xfId="2849"/>
    <cellStyle name="解释性文本 2 4 5" xfId="2850"/>
    <cellStyle name="解释性文本 2 5" xfId="2851"/>
    <cellStyle name="解释性文本 2 5 2" xfId="2852"/>
    <cellStyle name="解释性文本 2 5 3" xfId="2853"/>
    <cellStyle name="解释性文本 2 6" xfId="2854"/>
    <cellStyle name="解释性文本 2 6 2" xfId="2855"/>
    <cellStyle name="解释性文本 2 7" xfId="2856"/>
    <cellStyle name="解释性文本 2 8" xfId="2857"/>
    <cellStyle name="解释性文本 2_Sheet2" xfId="2858"/>
    <cellStyle name="解释性文本 3" xfId="2859"/>
    <cellStyle name="解释性文本 3 2" xfId="2860"/>
    <cellStyle name="解释性文本 3 2 2" xfId="2861"/>
    <cellStyle name="解释性文本 3 2 3" xfId="2862"/>
    <cellStyle name="解释性文本 3 3" xfId="2863"/>
    <cellStyle name="解释性文本 3 3 2" xfId="2864"/>
    <cellStyle name="解释性文本 3 3 3" xfId="2865"/>
    <cellStyle name="解释性文本 3 4" xfId="2866"/>
    <cellStyle name="解释性文本 3 4 2" xfId="2867"/>
    <cellStyle name="解释性文本 3 5" xfId="2868"/>
    <cellStyle name="解释性文本 3 6" xfId="2869"/>
    <cellStyle name="解释性文本 4" xfId="2870"/>
    <cellStyle name="解释性文本 4 2" xfId="2871"/>
    <cellStyle name="解释性文本 4 2 2" xfId="2872"/>
    <cellStyle name="解释性文本 4 2 3" xfId="2873"/>
    <cellStyle name="解释性文本 4 3" xfId="2874"/>
    <cellStyle name="解释性文本 4 3 2" xfId="2875"/>
    <cellStyle name="解释性文本 4 3 3" xfId="2876"/>
    <cellStyle name="解释性文本 4 4" xfId="2877"/>
    <cellStyle name="解释性文本 4 4 2" xfId="2878"/>
    <cellStyle name="解释性文本 4 5" xfId="2879"/>
    <cellStyle name="解释性文本 4 6" xfId="2880"/>
    <cellStyle name="解释性文本 5" xfId="2881"/>
    <cellStyle name="解释性文本 5 2" xfId="2882"/>
    <cellStyle name="解释性文本 5 2 2" xfId="2883"/>
    <cellStyle name="解释性文本 5 2 3" xfId="2884"/>
    <cellStyle name="解释性文本 5 3" xfId="2885"/>
    <cellStyle name="解释性文本 5 3 2" xfId="2886"/>
    <cellStyle name="解释性文本 5 4" xfId="2887"/>
    <cellStyle name="解释性文本 5 5" xfId="2888"/>
    <cellStyle name="解释性文本 6" xfId="2889"/>
    <cellStyle name="解释性文本 6 2" xfId="2890"/>
    <cellStyle name="借出原因" xfId="2891"/>
    <cellStyle name="警告文本 2" xfId="2892"/>
    <cellStyle name="警告文本 2 2" xfId="2893"/>
    <cellStyle name="警告文本 2 2 2" xfId="2894"/>
    <cellStyle name="警告文本 2 2 2 2" xfId="2895"/>
    <cellStyle name="警告文本 2 2 2 3" xfId="2896"/>
    <cellStyle name="警告文本 2 2 3" xfId="2897"/>
    <cellStyle name="警告文本 2 2 3 2" xfId="2898"/>
    <cellStyle name="警告文本 2 2 3 3" xfId="2899"/>
    <cellStyle name="警告文本 2 2 4" xfId="2900"/>
    <cellStyle name="警告文本 2 2 4 2" xfId="2901"/>
    <cellStyle name="警告文本 2 2 5" xfId="2902"/>
    <cellStyle name="警告文本 2 2 6" xfId="2903"/>
    <cellStyle name="警告文本 2 3" xfId="2904"/>
    <cellStyle name="警告文本 2 3 2" xfId="2905"/>
    <cellStyle name="警告文本 2 3 2 2" xfId="2906"/>
    <cellStyle name="警告文本 2 3 2 3" xfId="2907"/>
    <cellStyle name="警告文本 2 3 3" xfId="2908"/>
    <cellStyle name="警告文本 2 3 3 2" xfId="2909"/>
    <cellStyle name="警告文本 2 3 4" xfId="2910"/>
    <cellStyle name="警告文本 2 3 5" xfId="2911"/>
    <cellStyle name="警告文本 2 4" xfId="2912"/>
    <cellStyle name="警告文本 2 4 2" xfId="2913"/>
    <cellStyle name="警告文本 2 4 2 2" xfId="2914"/>
    <cellStyle name="警告文本 2 4 2 3" xfId="2915"/>
    <cellStyle name="警告文本 2 4 3" xfId="2916"/>
    <cellStyle name="警告文本 2 4 3 2" xfId="2917"/>
    <cellStyle name="警告文本 2 4 4" xfId="2918"/>
    <cellStyle name="警告文本 2 4 5" xfId="2919"/>
    <cellStyle name="警告文本 2 5" xfId="2920"/>
    <cellStyle name="警告文本 2 5 2" xfId="2921"/>
    <cellStyle name="警告文本 2 5 3" xfId="2922"/>
    <cellStyle name="警告文本 2 6" xfId="2923"/>
    <cellStyle name="警告文本 2 6 2" xfId="2924"/>
    <cellStyle name="警告文本 2 7" xfId="2925"/>
    <cellStyle name="警告文本 2 8" xfId="2926"/>
    <cellStyle name="警告文本 2_Sheet2" xfId="2927"/>
    <cellStyle name="警告文本 3" xfId="2928"/>
    <cellStyle name="警告文本 3 2" xfId="2929"/>
    <cellStyle name="警告文本 3 2 2" xfId="2930"/>
    <cellStyle name="警告文本 3 2 3" xfId="2931"/>
    <cellStyle name="警告文本 3 3" xfId="2932"/>
    <cellStyle name="警告文本 3 3 2" xfId="2933"/>
    <cellStyle name="警告文本 3 3 3" xfId="2934"/>
    <cellStyle name="警告文本 3 4" xfId="2935"/>
    <cellStyle name="警告文本 3 4 2" xfId="2936"/>
    <cellStyle name="警告文本 3 5" xfId="2937"/>
    <cellStyle name="警告文本 3 6" xfId="2938"/>
    <cellStyle name="警告文本 4" xfId="2939"/>
    <cellStyle name="警告文本 4 2" xfId="2940"/>
    <cellStyle name="警告文本 4 2 2" xfId="2941"/>
    <cellStyle name="警告文本 4 2 3" xfId="2942"/>
    <cellStyle name="警告文本 4 3" xfId="2943"/>
    <cellStyle name="警告文本 4 3 2" xfId="2944"/>
    <cellStyle name="警告文本 4 3 3" xfId="2945"/>
    <cellStyle name="警告文本 4 4" xfId="2946"/>
    <cellStyle name="警告文本 4 4 2" xfId="2947"/>
    <cellStyle name="警告文本 4 5" xfId="2948"/>
    <cellStyle name="警告文本 4 6" xfId="2949"/>
    <cellStyle name="警告文本 5" xfId="2950"/>
    <cellStyle name="警告文本 5 2" xfId="2951"/>
    <cellStyle name="警告文本 5 2 2" xfId="2952"/>
    <cellStyle name="警告文本 5 2 3" xfId="2953"/>
    <cellStyle name="警告文本 5 3" xfId="2954"/>
    <cellStyle name="警告文本 5 3 2" xfId="2955"/>
    <cellStyle name="警告文本 5 4" xfId="2956"/>
    <cellStyle name="警告文本 5 5" xfId="2957"/>
    <cellStyle name="警告文本 6" xfId="2958"/>
    <cellStyle name="警告文本 6 2" xfId="2959"/>
    <cellStyle name="链接单元格 2" xfId="2960"/>
    <cellStyle name="链接单元格 2 2" xfId="2961"/>
    <cellStyle name="链接单元格 2 2 2" xfId="2962"/>
    <cellStyle name="链接单元格 2 2 2 2" xfId="2963"/>
    <cellStyle name="链接单元格 2 2 2 3" xfId="2964"/>
    <cellStyle name="链接单元格 2 2 3" xfId="2965"/>
    <cellStyle name="链接单元格 2 2 3 2" xfId="2966"/>
    <cellStyle name="链接单元格 2 2 3 3" xfId="2967"/>
    <cellStyle name="链接单元格 2 2 4" xfId="2968"/>
    <cellStyle name="链接单元格 2 2 4 2" xfId="2969"/>
    <cellStyle name="链接单元格 2 2 5" xfId="2970"/>
    <cellStyle name="链接单元格 2 2 6" xfId="2971"/>
    <cellStyle name="链接单元格 2 3" xfId="2972"/>
    <cellStyle name="链接单元格 2 3 2" xfId="2973"/>
    <cellStyle name="链接单元格 2 3 2 2" xfId="2974"/>
    <cellStyle name="链接单元格 2 3 2 3" xfId="2975"/>
    <cellStyle name="链接单元格 2 3 3" xfId="2976"/>
    <cellStyle name="链接单元格 2 3 3 2" xfId="2977"/>
    <cellStyle name="链接单元格 2 3 4" xfId="2978"/>
    <cellStyle name="链接单元格 2 3 5" xfId="2979"/>
    <cellStyle name="链接单元格 2 4" xfId="2980"/>
    <cellStyle name="链接单元格 2 4 2" xfId="2981"/>
    <cellStyle name="链接单元格 2 4 2 2" xfId="2982"/>
    <cellStyle name="链接单元格 2 4 2 3" xfId="2983"/>
    <cellStyle name="链接单元格 2 4 3" xfId="2984"/>
    <cellStyle name="链接单元格 2 4 3 2" xfId="2985"/>
    <cellStyle name="链接单元格 2 4 4" xfId="2986"/>
    <cellStyle name="链接单元格 2 4 5" xfId="2987"/>
    <cellStyle name="链接单元格 2 5" xfId="2988"/>
    <cellStyle name="链接单元格 2 5 2" xfId="2989"/>
    <cellStyle name="链接单元格 2 5 3" xfId="2990"/>
    <cellStyle name="链接单元格 2 6" xfId="2991"/>
    <cellStyle name="链接单元格 2 6 2" xfId="2992"/>
    <cellStyle name="链接单元格 2 7" xfId="2993"/>
    <cellStyle name="链接单元格 2 8" xfId="2994"/>
    <cellStyle name="链接单元格 2_Sheet2" xfId="2995"/>
    <cellStyle name="链接单元格 3" xfId="2996"/>
    <cellStyle name="链接单元格 3 2" xfId="2997"/>
    <cellStyle name="链接单元格 3 2 2" xfId="2998"/>
    <cellStyle name="链接单元格 3 2 3" xfId="2999"/>
    <cellStyle name="链接单元格 3 3" xfId="3000"/>
    <cellStyle name="链接单元格 3 3 2" xfId="3001"/>
    <cellStyle name="链接单元格 3 3 3" xfId="3002"/>
    <cellStyle name="链接单元格 3 4" xfId="3003"/>
    <cellStyle name="链接单元格 3 4 2" xfId="3004"/>
    <cellStyle name="链接单元格 3 5" xfId="3005"/>
    <cellStyle name="链接单元格 3 6" xfId="3006"/>
    <cellStyle name="链接单元格 4" xfId="3007"/>
    <cellStyle name="链接单元格 4 2" xfId="3008"/>
    <cellStyle name="链接单元格 4 2 2" xfId="3009"/>
    <cellStyle name="链接单元格 4 2 3" xfId="3010"/>
    <cellStyle name="链接单元格 4 3" xfId="3011"/>
    <cellStyle name="链接单元格 4 3 2" xfId="3012"/>
    <cellStyle name="链接单元格 4 3 3" xfId="3013"/>
    <cellStyle name="链接单元格 4 4" xfId="3014"/>
    <cellStyle name="链接单元格 4 4 2" xfId="3015"/>
    <cellStyle name="链接单元格 4 5" xfId="3016"/>
    <cellStyle name="链接单元格 4 6" xfId="3017"/>
    <cellStyle name="链接单元格 5" xfId="3018"/>
    <cellStyle name="链接单元格 5 2" xfId="3019"/>
    <cellStyle name="链接单元格 5 2 2" xfId="3020"/>
    <cellStyle name="链接单元格 5 2 3" xfId="3021"/>
    <cellStyle name="链接单元格 5 3" xfId="3022"/>
    <cellStyle name="链接单元格 5 3 2" xfId="3023"/>
    <cellStyle name="链接单元格 5 4" xfId="3024"/>
    <cellStyle name="链接单元格 5 5" xfId="3025"/>
    <cellStyle name="链接单元格 6" xfId="3026"/>
    <cellStyle name="链接单元格 6 2" xfId="3027"/>
    <cellStyle name="普通_97-917" xfId="3028"/>
    <cellStyle name="千分位[0]_laroux" xfId="3029"/>
    <cellStyle name="千分位_97-917" xfId="3030"/>
    <cellStyle name="千位[0]_ 方正PC" xfId="3031"/>
    <cellStyle name="千位_ 方正PC" xfId="3032"/>
    <cellStyle name="千位分隔[0] 2" xfId="3033"/>
    <cellStyle name="强调 1" xfId="3034"/>
    <cellStyle name="强调 1 2" xfId="3782"/>
    <cellStyle name="强调 2" xfId="3035"/>
    <cellStyle name="强调 2 2" xfId="3783"/>
    <cellStyle name="强调 3" xfId="3036"/>
    <cellStyle name="强调 3 2" xfId="3784"/>
    <cellStyle name="强调文字颜色 1 2" xfId="3037"/>
    <cellStyle name="强调文字颜色 1 2 2" xfId="3038"/>
    <cellStyle name="强调文字颜色 1 2 2 2" xfId="3039"/>
    <cellStyle name="强调文字颜色 1 2 2 2 2" xfId="3040"/>
    <cellStyle name="强调文字颜色 1 2 2 2 3" xfId="3041"/>
    <cellStyle name="强调文字颜色 1 2 2 3" xfId="3042"/>
    <cellStyle name="强调文字颜色 1 2 2 3 2" xfId="3043"/>
    <cellStyle name="强调文字颜色 1 2 2 3 3" xfId="3044"/>
    <cellStyle name="强调文字颜色 1 2 2 4" xfId="3045"/>
    <cellStyle name="强调文字颜色 1 2 2 4 2" xfId="3046"/>
    <cellStyle name="强调文字颜色 1 2 2 5" xfId="3047"/>
    <cellStyle name="强调文字颜色 1 2 2 6" xfId="3048"/>
    <cellStyle name="强调文字颜色 1 2 3" xfId="3049"/>
    <cellStyle name="强调文字颜色 1 2 3 2" xfId="3050"/>
    <cellStyle name="强调文字颜色 1 2 3 2 2" xfId="3051"/>
    <cellStyle name="强调文字颜色 1 2 3 2 3" xfId="3052"/>
    <cellStyle name="强调文字颜色 1 2 3 3" xfId="3053"/>
    <cellStyle name="强调文字颜色 1 2 3 3 2" xfId="3054"/>
    <cellStyle name="强调文字颜色 1 2 3 4" xfId="3055"/>
    <cellStyle name="强调文字颜色 1 2 3 5" xfId="3056"/>
    <cellStyle name="强调文字颜色 1 2 4" xfId="3057"/>
    <cellStyle name="强调文字颜色 1 2 4 2" xfId="3058"/>
    <cellStyle name="强调文字颜色 1 2 4 2 2" xfId="3059"/>
    <cellStyle name="强调文字颜色 1 2 4 2 3" xfId="3060"/>
    <cellStyle name="强调文字颜色 1 2 4 3" xfId="3061"/>
    <cellStyle name="强调文字颜色 1 2 4 3 2" xfId="3062"/>
    <cellStyle name="强调文字颜色 1 2 4 4" xfId="3063"/>
    <cellStyle name="强调文字颜色 1 2 4 5" xfId="3064"/>
    <cellStyle name="强调文字颜色 1 2 5" xfId="3065"/>
    <cellStyle name="强调文字颜色 1 2 5 2" xfId="3066"/>
    <cellStyle name="强调文字颜色 1 2 5 3" xfId="3067"/>
    <cellStyle name="强调文字颜色 1 2 6" xfId="3068"/>
    <cellStyle name="强调文字颜色 1 2 6 2" xfId="3069"/>
    <cellStyle name="强调文字颜色 1 2 7" xfId="3070"/>
    <cellStyle name="强调文字颜色 1 2 8" xfId="3071"/>
    <cellStyle name="强调文字颜色 1 2_Sheet2" xfId="3072"/>
    <cellStyle name="强调文字颜色 1 3" xfId="3073"/>
    <cellStyle name="强调文字颜色 1 3 2" xfId="3074"/>
    <cellStyle name="强调文字颜色 1 3 2 2" xfId="3075"/>
    <cellStyle name="强调文字颜色 1 3 2 3" xfId="3076"/>
    <cellStyle name="强调文字颜色 1 3 3" xfId="3077"/>
    <cellStyle name="强调文字颜色 1 3 3 2" xfId="3078"/>
    <cellStyle name="强调文字颜色 1 3 3 3" xfId="3079"/>
    <cellStyle name="强调文字颜色 1 3 4" xfId="3080"/>
    <cellStyle name="强调文字颜色 1 3 4 2" xfId="3081"/>
    <cellStyle name="强调文字颜色 1 3 5" xfId="3082"/>
    <cellStyle name="强调文字颜色 1 3 6" xfId="3083"/>
    <cellStyle name="强调文字颜色 1 4" xfId="3084"/>
    <cellStyle name="强调文字颜色 1 4 2" xfId="3085"/>
    <cellStyle name="强调文字颜色 1 4 2 2" xfId="3086"/>
    <cellStyle name="强调文字颜色 1 4 2 3" xfId="3087"/>
    <cellStyle name="强调文字颜色 1 4 3" xfId="3088"/>
    <cellStyle name="强调文字颜色 1 4 3 2" xfId="3089"/>
    <cellStyle name="强调文字颜色 1 4 3 3" xfId="3090"/>
    <cellStyle name="强调文字颜色 1 4 4" xfId="3091"/>
    <cellStyle name="强调文字颜色 1 4 4 2" xfId="3092"/>
    <cellStyle name="强调文字颜色 1 4 5" xfId="3093"/>
    <cellStyle name="强调文字颜色 1 4 6" xfId="3094"/>
    <cellStyle name="强调文字颜色 1 5" xfId="3095"/>
    <cellStyle name="强调文字颜色 1 5 2" xfId="3096"/>
    <cellStyle name="强调文字颜色 1 5 2 2" xfId="3097"/>
    <cellStyle name="强调文字颜色 1 5 2 3" xfId="3098"/>
    <cellStyle name="强调文字颜色 1 5 3" xfId="3099"/>
    <cellStyle name="强调文字颜色 1 5 3 2" xfId="3100"/>
    <cellStyle name="强调文字颜色 1 5 3 3" xfId="3101"/>
    <cellStyle name="强调文字颜色 1 5 4" xfId="3102"/>
    <cellStyle name="强调文字颜色 1 5 4 2" xfId="3103"/>
    <cellStyle name="强调文字颜色 1 5 5" xfId="3104"/>
    <cellStyle name="强调文字颜色 1 5 6" xfId="3105"/>
    <cellStyle name="强调文字颜色 2 2" xfId="3106"/>
    <cellStyle name="强调文字颜色 2 2 2" xfId="3107"/>
    <cellStyle name="强调文字颜色 2 2 2 2" xfId="3108"/>
    <cellStyle name="强调文字颜色 2 2 2 2 2" xfId="3109"/>
    <cellStyle name="强调文字颜色 2 2 2 2 3" xfId="3110"/>
    <cellStyle name="强调文字颜色 2 2 2 3" xfId="3111"/>
    <cellStyle name="强调文字颜色 2 2 2 3 2" xfId="3112"/>
    <cellStyle name="强调文字颜色 2 2 2 3 3" xfId="3113"/>
    <cellStyle name="强调文字颜色 2 2 2 4" xfId="3114"/>
    <cellStyle name="强调文字颜色 2 2 2 4 2" xfId="3115"/>
    <cellStyle name="强调文字颜色 2 2 2 5" xfId="3116"/>
    <cellStyle name="强调文字颜色 2 2 2 6" xfId="3117"/>
    <cellStyle name="强调文字颜色 2 2 3" xfId="3118"/>
    <cellStyle name="强调文字颜色 2 2 3 2" xfId="3119"/>
    <cellStyle name="强调文字颜色 2 2 3 2 2" xfId="3120"/>
    <cellStyle name="强调文字颜色 2 2 3 2 3" xfId="3121"/>
    <cellStyle name="强调文字颜色 2 2 3 3" xfId="3122"/>
    <cellStyle name="强调文字颜色 2 2 3 3 2" xfId="3123"/>
    <cellStyle name="强调文字颜色 2 2 3 4" xfId="3124"/>
    <cellStyle name="强调文字颜色 2 2 3 5" xfId="3125"/>
    <cellStyle name="强调文字颜色 2 2 4" xfId="3126"/>
    <cellStyle name="强调文字颜色 2 2 4 2" xfId="3127"/>
    <cellStyle name="强调文字颜色 2 2 4 2 2" xfId="3128"/>
    <cellStyle name="强调文字颜色 2 2 4 2 3" xfId="3129"/>
    <cellStyle name="强调文字颜色 2 2 4 3" xfId="3130"/>
    <cellStyle name="强调文字颜色 2 2 4 3 2" xfId="3131"/>
    <cellStyle name="强调文字颜色 2 2 4 4" xfId="3132"/>
    <cellStyle name="强调文字颜色 2 2 4 5" xfId="3133"/>
    <cellStyle name="强调文字颜色 2 2 5" xfId="3134"/>
    <cellStyle name="强调文字颜色 2 2 5 2" xfId="3135"/>
    <cellStyle name="强调文字颜色 2 2 5 3" xfId="3136"/>
    <cellStyle name="强调文字颜色 2 2 6" xfId="3137"/>
    <cellStyle name="强调文字颜色 2 2 6 2" xfId="3138"/>
    <cellStyle name="强调文字颜色 2 2 7" xfId="3139"/>
    <cellStyle name="强调文字颜色 2 2 8" xfId="3140"/>
    <cellStyle name="强调文字颜色 2 2_Sheet2" xfId="3141"/>
    <cellStyle name="强调文字颜色 2 3" xfId="3142"/>
    <cellStyle name="强调文字颜色 2 3 2" xfId="3143"/>
    <cellStyle name="强调文字颜色 2 3 2 2" xfId="3144"/>
    <cellStyle name="强调文字颜色 2 3 2 3" xfId="3145"/>
    <cellStyle name="强调文字颜色 2 3 3" xfId="3146"/>
    <cellStyle name="强调文字颜色 2 3 3 2" xfId="3147"/>
    <cellStyle name="强调文字颜色 2 3 3 3" xfId="3148"/>
    <cellStyle name="强调文字颜色 2 3 4" xfId="3149"/>
    <cellStyle name="强调文字颜色 2 3 4 2" xfId="3150"/>
    <cellStyle name="强调文字颜色 2 3 5" xfId="3151"/>
    <cellStyle name="强调文字颜色 2 3 6" xfId="3152"/>
    <cellStyle name="强调文字颜色 2 4" xfId="3153"/>
    <cellStyle name="强调文字颜色 2 4 2" xfId="3154"/>
    <cellStyle name="强调文字颜色 2 4 2 2" xfId="3155"/>
    <cellStyle name="强调文字颜色 2 4 2 3" xfId="3156"/>
    <cellStyle name="强调文字颜色 2 4 3" xfId="3157"/>
    <cellStyle name="强调文字颜色 2 4 3 2" xfId="3158"/>
    <cellStyle name="强调文字颜色 2 4 3 3" xfId="3159"/>
    <cellStyle name="强调文字颜色 2 4 4" xfId="3160"/>
    <cellStyle name="强调文字颜色 2 4 4 2" xfId="3161"/>
    <cellStyle name="强调文字颜色 2 4 5" xfId="3162"/>
    <cellStyle name="强调文字颜色 2 4 6" xfId="3163"/>
    <cellStyle name="强调文字颜色 2 5" xfId="3164"/>
    <cellStyle name="强调文字颜色 2 5 2" xfId="3165"/>
    <cellStyle name="强调文字颜色 2 5 2 2" xfId="3166"/>
    <cellStyle name="强调文字颜色 2 5 2 3" xfId="3167"/>
    <cellStyle name="强调文字颜色 2 5 3" xfId="3168"/>
    <cellStyle name="强调文字颜色 2 5 3 2" xfId="3169"/>
    <cellStyle name="强调文字颜色 2 5 3 3" xfId="3170"/>
    <cellStyle name="强调文字颜色 2 5 4" xfId="3171"/>
    <cellStyle name="强调文字颜色 2 5 4 2" xfId="3172"/>
    <cellStyle name="强调文字颜色 2 5 5" xfId="3173"/>
    <cellStyle name="强调文字颜色 2 5 6" xfId="3174"/>
    <cellStyle name="强调文字颜色 3 2" xfId="3175"/>
    <cellStyle name="强调文字颜色 3 2 2" xfId="3176"/>
    <cellStyle name="强调文字颜色 3 2 2 2" xfId="3177"/>
    <cellStyle name="强调文字颜色 3 2 2 2 2" xfId="3178"/>
    <cellStyle name="强调文字颜色 3 2 2 2 3" xfId="3179"/>
    <cellStyle name="强调文字颜色 3 2 2 3" xfId="3180"/>
    <cellStyle name="强调文字颜色 3 2 2 3 2" xfId="3181"/>
    <cellStyle name="强调文字颜色 3 2 2 3 3" xfId="3182"/>
    <cellStyle name="强调文字颜色 3 2 2 4" xfId="3183"/>
    <cellStyle name="强调文字颜色 3 2 2 4 2" xfId="3184"/>
    <cellStyle name="强调文字颜色 3 2 2 5" xfId="3185"/>
    <cellStyle name="强调文字颜色 3 2 2 6" xfId="3186"/>
    <cellStyle name="强调文字颜色 3 2 3" xfId="3187"/>
    <cellStyle name="强调文字颜色 3 2 3 2" xfId="3188"/>
    <cellStyle name="强调文字颜色 3 2 3 2 2" xfId="3189"/>
    <cellStyle name="强调文字颜色 3 2 3 2 3" xfId="3190"/>
    <cellStyle name="强调文字颜色 3 2 3 3" xfId="3191"/>
    <cellStyle name="强调文字颜色 3 2 3 3 2" xfId="3192"/>
    <cellStyle name="强调文字颜色 3 2 3 4" xfId="3193"/>
    <cellStyle name="强调文字颜色 3 2 3 5" xfId="3194"/>
    <cellStyle name="强调文字颜色 3 2 4" xfId="3195"/>
    <cellStyle name="强调文字颜色 3 2 4 2" xfId="3196"/>
    <cellStyle name="强调文字颜色 3 2 4 2 2" xfId="3197"/>
    <cellStyle name="强调文字颜色 3 2 4 2 3" xfId="3198"/>
    <cellStyle name="强调文字颜色 3 2 4 3" xfId="3199"/>
    <cellStyle name="强调文字颜色 3 2 4 3 2" xfId="3200"/>
    <cellStyle name="强调文字颜色 3 2 4 4" xfId="3201"/>
    <cellStyle name="强调文字颜色 3 2 4 5" xfId="3202"/>
    <cellStyle name="强调文字颜色 3 2 5" xfId="3203"/>
    <cellStyle name="强调文字颜色 3 2 5 2" xfId="3204"/>
    <cellStyle name="强调文字颜色 3 2 5 3" xfId="3205"/>
    <cellStyle name="强调文字颜色 3 2 6" xfId="3206"/>
    <cellStyle name="强调文字颜色 3 2 6 2" xfId="3207"/>
    <cellStyle name="强调文字颜色 3 2 7" xfId="3208"/>
    <cellStyle name="强调文字颜色 3 2 8" xfId="3209"/>
    <cellStyle name="强调文字颜色 3 2_Sheet2" xfId="3210"/>
    <cellStyle name="强调文字颜色 3 3" xfId="3211"/>
    <cellStyle name="强调文字颜色 3 3 2" xfId="3212"/>
    <cellStyle name="强调文字颜色 3 3 2 2" xfId="3213"/>
    <cellStyle name="强调文字颜色 3 3 2 3" xfId="3214"/>
    <cellStyle name="强调文字颜色 3 3 3" xfId="3215"/>
    <cellStyle name="强调文字颜色 3 3 3 2" xfId="3216"/>
    <cellStyle name="强调文字颜色 3 3 3 3" xfId="3217"/>
    <cellStyle name="强调文字颜色 3 3 4" xfId="3218"/>
    <cellStyle name="强调文字颜色 3 3 4 2" xfId="3219"/>
    <cellStyle name="强调文字颜色 3 3 5" xfId="3220"/>
    <cellStyle name="强调文字颜色 3 3 6" xfId="3221"/>
    <cellStyle name="强调文字颜色 3 4" xfId="3222"/>
    <cellStyle name="强调文字颜色 3 4 2" xfId="3223"/>
    <cellStyle name="强调文字颜色 3 4 2 2" xfId="3224"/>
    <cellStyle name="强调文字颜色 3 4 2 3" xfId="3225"/>
    <cellStyle name="强调文字颜色 3 4 3" xfId="3226"/>
    <cellStyle name="强调文字颜色 3 4 3 2" xfId="3227"/>
    <cellStyle name="强调文字颜色 3 4 3 3" xfId="3228"/>
    <cellStyle name="强调文字颜色 3 4 4" xfId="3229"/>
    <cellStyle name="强调文字颜色 3 4 4 2" xfId="3230"/>
    <cellStyle name="强调文字颜色 3 4 5" xfId="3231"/>
    <cellStyle name="强调文字颜色 3 4 6" xfId="3232"/>
    <cellStyle name="强调文字颜色 3 5" xfId="3233"/>
    <cellStyle name="强调文字颜色 3 5 2" xfId="3234"/>
    <cellStyle name="强调文字颜色 3 5 2 2" xfId="3235"/>
    <cellStyle name="强调文字颜色 3 5 2 3" xfId="3236"/>
    <cellStyle name="强调文字颜色 3 5 3" xfId="3237"/>
    <cellStyle name="强调文字颜色 3 5 3 2" xfId="3238"/>
    <cellStyle name="强调文字颜色 3 5 3 3" xfId="3239"/>
    <cellStyle name="强调文字颜色 3 5 4" xfId="3240"/>
    <cellStyle name="强调文字颜色 3 5 4 2" xfId="3241"/>
    <cellStyle name="强调文字颜色 3 5 5" xfId="3242"/>
    <cellStyle name="强调文字颜色 3 5 6" xfId="3243"/>
    <cellStyle name="强调文字颜色 4 2" xfId="3244"/>
    <cellStyle name="强调文字颜色 4 2 2" xfId="3245"/>
    <cellStyle name="强调文字颜色 4 2 2 2" xfId="3246"/>
    <cellStyle name="强调文字颜色 4 2 2 2 2" xfId="3247"/>
    <cellStyle name="强调文字颜色 4 2 2 2 3" xfId="3248"/>
    <cellStyle name="强调文字颜色 4 2 2 3" xfId="3249"/>
    <cellStyle name="强调文字颜色 4 2 2 3 2" xfId="3250"/>
    <cellStyle name="强调文字颜色 4 2 2 3 3" xfId="3251"/>
    <cellStyle name="强调文字颜色 4 2 2 4" xfId="3252"/>
    <cellStyle name="强调文字颜色 4 2 2 4 2" xfId="3253"/>
    <cellStyle name="强调文字颜色 4 2 2 5" xfId="3254"/>
    <cellStyle name="强调文字颜色 4 2 2 6" xfId="3255"/>
    <cellStyle name="强调文字颜色 4 2 3" xfId="3256"/>
    <cellStyle name="强调文字颜色 4 2 3 2" xfId="3257"/>
    <cellStyle name="强调文字颜色 4 2 3 2 2" xfId="3258"/>
    <cellStyle name="强调文字颜色 4 2 3 2 3" xfId="3259"/>
    <cellStyle name="强调文字颜色 4 2 3 3" xfId="3260"/>
    <cellStyle name="强调文字颜色 4 2 3 3 2" xfId="3261"/>
    <cellStyle name="强调文字颜色 4 2 3 4" xfId="3262"/>
    <cellStyle name="强调文字颜色 4 2 3 5" xfId="3263"/>
    <cellStyle name="强调文字颜色 4 2 4" xfId="3264"/>
    <cellStyle name="强调文字颜色 4 2 4 2" xfId="3265"/>
    <cellStyle name="强调文字颜色 4 2 4 2 2" xfId="3266"/>
    <cellStyle name="强调文字颜色 4 2 4 2 3" xfId="3267"/>
    <cellStyle name="强调文字颜色 4 2 4 3" xfId="3268"/>
    <cellStyle name="强调文字颜色 4 2 4 3 2" xfId="3269"/>
    <cellStyle name="强调文字颜色 4 2 4 4" xfId="3270"/>
    <cellStyle name="强调文字颜色 4 2 4 5" xfId="3271"/>
    <cellStyle name="强调文字颜色 4 2 5" xfId="3272"/>
    <cellStyle name="强调文字颜色 4 2 5 2" xfId="3273"/>
    <cellStyle name="强调文字颜色 4 2 5 3" xfId="3274"/>
    <cellStyle name="强调文字颜色 4 2 6" xfId="3275"/>
    <cellStyle name="强调文字颜色 4 2 6 2" xfId="3276"/>
    <cellStyle name="强调文字颜色 4 2 7" xfId="3277"/>
    <cellStyle name="强调文字颜色 4 2 8" xfId="3278"/>
    <cellStyle name="强调文字颜色 4 2_Sheet2" xfId="3279"/>
    <cellStyle name="强调文字颜色 4 3" xfId="3280"/>
    <cellStyle name="强调文字颜色 4 3 2" xfId="3281"/>
    <cellStyle name="强调文字颜色 4 3 2 2" xfId="3282"/>
    <cellStyle name="强调文字颜色 4 3 2 3" xfId="3283"/>
    <cellStyle name="强调文字颜色 4 3 3" xfId="3284"/>
    <cellStyle name="强调文字颜色 4 3 3 2" xfId="3285"/>
    <cellStyle name="强调文字颜色 4 3 3 3" xfId="3286"/>
    <cellStyle name="强调文字颜色 4 3 4" xfId="3287"/>
    <cellStyle name="强调文字颜色 4 3 4 2" xfId="3288"/>
    <cellStyle name="强调文字颜色 4 3 5" xfId="3289"/>
    <cellStyle name="强调文字颜色 4 3 6" xfId="3290"/>
    <cellStyle name="强调文字颜色 4 4" xfId="3291"/>
    <cellStyle name="强调文字颜色 4 4 2" xfId="3292"/>
    <cellStyle name="强调文字颜色 4 4 2 2" xfId="3293"/>
    <cellStyle name="强调文字颜色 4 4 2 3" xfId="3294"/>
    <cellStyle name="强调文字颜色 4 4 3" xfId="3295"/>
    <cellStyle name="强调文字颜色 4 4 3 2" xfId="3296"/>
    <cellStyle name="强调文字颜色 4 4 3 3" xfId="3297"/>
    <cellStyle name="强调文字颜色 4 4 4" xfId="3298"/>
    <cellStyle name="强调文字颜色 4 4 4 2" xfId="3299"/>
    <cellStyle name="强调文字颜色 4 4 5" xfId="3300"/>
    <cellStyle name="强调文字颜色 4 4 6" xfId="3301"/>
    <cellStyle name="强调文字颜色 4 5" xfId="3302"/>
    <cellStyle name="强调文字颜色 4 5 2" xfId="3303"/>
    <cellStyle name="强调文字颜色 4 5 2 2" xfId="3304"/>
    <cellStyle name="强调文字颜色 4 5 2 3" xfId="3305"/>
    <cellStyle name="强调文字颜色 4 5 3" xfId="3306"/>
    <cellStyle name="强调文字颜色 4 5 3 2" xfId="3307"/>
    <cellStyle name="强调文字颜色 4 5 3 3" xfId="3308"/>
    <cellStyle name="强调文字颜色 4 5 4" xfId="3309"/>
    <cellStyle name="强调文字颜色 4 5 4 2" xfId="3310"/>
    <cellStyle name="强调文字颜色 4 5 5" xfId="3311"/>
    <cellStyle name="强调文字颜色 4 5 6" xfId="3312"/>
    <cellStyle name="强调文字颜色 5 2" xfId="3313"/>
    <cellStyle name="强调文字颜色 5 2 2" xfId="3314"/>
    <cellStyle name="强调文字颜色 5 2 2 2" xfId="3315"/>
    <cellStyle name="强调文字颜色 5 2 2 2 2" xfId="3316"/>
    <cellStyle name="强调文字颜色 5 2 2 2 3" xfId="3317"/>
    <cellStyle name="强调文字颜色 5 2 2 3" xfId="3318"/>
    <cellStyle name="强调文字颜色 5 2 2 3 2" xfId="3319"/>
    <cellStyle name="强调文字颜色 5 2 2 3 3" xfId="3320"/>
    <cellStyle name="强调文字颜色 5 2 2 4" xfId="3321"/>
    <cellStyle name="强调文字颜色 5 2 2 4 2" xfId="3322"/>
    <cellStyle name="强调文字颜色 5 2 2 5" xfId="3323"/>
    <cellStyle name="强调文字颜色 5 2 2 6" xfId="3324"/>
    <cellStyle name="强调文字颜色 5 2 3" xfId="3325"/>
    <cellStyle name="强调文字颜色 5 2 3 2" xfId="3326"/>
    <cellStyle name="强调文字颜色 5 2 3 2 2" xfId="3327"/>
    <cellStyle name="强调文字颜色 5 2 3 2 3" xfId="3328"/>
    <cellStyle name="强调文字颜色 5 2 3 3" xfId="3329"/>
    <cellStyle name="强调文字颜色 5 2 3 3 2" xfId="3330"/>
    <cellStyle name="强调文字颜色 5 2 3 4" xfId="3331"/>
    <cellStyle name="强调文字颜色 5 2 3 5" xfId="3332"/>
    <cellStyle name="强调文字颜色 5 2 4" xfId="3333"/>
    <cellStyle name="强调文字颜色 5 2 4 2" xfId="3334"/>
    <cellStyle name="强调文字颜色 5 2 4 2 2" xfId="3335"/>
    <cellStyle name="强调文字颜色 5 2 4 2 3" xfId="3336"/>
    <cellStyle name="强调文字颜色 5 2 4 3" xfId="3337"/>
    <cellStyle name="强调文字颜色 5 2 4 3 2" xfId="3338"/>
    <cellStyle name="强调文字颜色 5 2 4 4" xfId="3339"/>
    <cellStyle name="强调文字颜色 5 2 4 5" xfId="3340"/>
    <cellStyle name="强调文字颜色 5 2 5" xfId="3341"/>
    <cellStyle name="强调文字颜色 5 2 5 2" xfId="3342"/>
    <cellStyle name="强调文字颜色 5 2 5 3" xfId="3343"/>
    <cellStyle name="强调文字颜色 5 2 6" xfId="3344"/>
    <cellStyle name="强调文字颜色 5 2 6 2" xfId="3345"/>
    <cellStyle name="强调文字颜色 5 2 7" xfId="3346"/>
    <cellStyle name="强调文字颜色 5 2 8" xfId="3347"/>
    <cellStyle name="强调文字颜色 5 2_Sheet2" xfId="3348"/>
    <cellStyle name="强调文字颜色 5 3" xfId="3349"/>
    <cellStyle name="强调文字颜色 5 3 2" xfId="3350"/>
    <cellStyle name="强调文字颜色 5 3 2 2" xfId="3351"/>
    <cellStyle name="强调文字颜色 5 3 2 3" xfId="3352"/>
    <cellStyle name="强调文字颜色 5 3 3" xfId="3353"/>
    <cellStyle name="强调文字颜色 5 3 3 2" xfId="3354"/>
    <cellStyle name="强调文字颜色 5 3 3 3" xfId="3355"/>
    <cellStyle name="强调文字颜色 5 3 4" xfId="3356"/>
    <cellStyle name="强调文字颜色 5 3 4 2" xfId="3357"/>
    <cellStyle name="强调文字颜色 5 3 5" xfId="3358"/>
    <cellStyle name="强调文字颜色 5 3 6" xfId="3359"/>
    <cellStyle name="强调文字颜色 5 4" xfId="3360"/>
    <cellStyle name="强调文字颜色 5 4 2" xfId="3361"/>
    <cellStyle name="强调文字颜色 5 4 2 2" xfId="3362"/>
    <cellStyle name="强调文字颜色 5 4 2 3" xfId="3363"/>
    <cellStyle name="强调文字颜色 5 4 3" xfId="3364"/>
    <cellStyle name="强调文字颜色 5 4 3 2" xfId="3365"/>
    <cellStyle name="强调文字颜色 5 4 3 3" xfId="3366"/>
    <cellStyle name="强调文字颜色 5 4 4" xfId="3367"/>
    <cellStyle name="强调文字颜色 5 4 4 2" xfId="3368"/>
    <cellStyle name="强调文字颜色 5 4 5" xfId="3369"/>
    <cellStyle name="强调文字颜色 5 4 6" xfId="3370"/>
    <cellStyle name="强调文字颜色 5 5" xfId="3371"/>
    <cellStyle name="强调文字颜色 5 5 2" xfId="3372"/>
    <cellStyle name="强调文字颜色 5 5 2 2" xfId="3373"/>
    <cellStyle name="强调文字颜色 5 5 2 3" xfId="3374"/>
    <cellStyle name="强调文字颜色 5 5 3" xfId="3375"/>
    <cellStyle name="强调文字颜色 5 5 3 2" xfId="3376"/>
    <cellStyle name="强调文字颜色 5 5 3 3" xfId="3377"/>
    <cellStyle name="强调文字颜色 5 5 4" xfId="3378"/>
    <cellStyle name="强调文字颜色 5 5 4 2" xfId="3379"/>
    <cellStyle name="强调文字颜色 5 5 5" xfId="3380"/>
    <cellStyle name="强调文字颜色 5 5 6" xfId="3381"/>
    <cellStyle name="强调文字颜色 6 2" xfId="3382"/>
    <cellStyle name="强调文字颜色 6 2 2" xfId="3383"/>
    <cellStyle name="强调文字颜色 6 2 2 2" xfId="3384"/>
    <cellStyle name="强调文字颜色 6 2 2 2 2" xfId="3385"/>
    <cellStyle name="强调文字颜色 6 2 2 2 3" xfId="3386"/>
    <cellStyle name="强调文字颜色 6 2 2 3" xfId="3387"/>
    <cellStyle name="强调文字颜色 6 2 2 3 2" xfId="3388"/>
    <cellStyle name="强调文字颜色 6 2 2 3 3" xfId="3389"/>
    <cellStyle name="强调文字颜色 6 2 2 4" xfId="3390"/>
    <cellStyle name="强调文字颜色 6 2 2 4 2" xfId="3391"/>
    <cellStyle name="强调文字颜色 6 2 2 5" xfId="3392"/>
    <cellStyle name="强调文字颜色 6 2 2 6" xfId="3393"/>
    <cellStyle name="强调文字颜色 6 2 3" xfId="3394"/>
    <cellStyle name="强调文字颜色 6 2 3 2" xfId="3395"/>
    <cellStyle name="强调文字颜色 6 2 3 2 2" xfId="3396"/>
    <cellStyle name="强调文字颜色 6 2 3 2 3" xfId="3397"/>
    <cellStyle name="强调文字颜色 6 2 3 3" xfId="3398"/>
    <cellStyle name="强调文字颜色 6 2 3 3 2" xfId="3399"/>
    <cellStyle name="强调文字颜色 6 2 3 4" xfId="3400"/>
    <cellStyle name="强调文字颜色 6 2 3 5" xfId="3401"/>
    <cellStyle name="强调文字颜色 6 2 4" xfId="3402"/>
    <cellStyle name="强调文字颜色 6 2 4 2" xfId="3403"/>
    <cellStyle name="强调文字颜色 6 2 4 2 2" xfId="3404"/>
    <cellStyle name="强调文字颜色 6 2 4 2 3" xfId="3405"/>
    <cellStyle name="强调文字颜色 6 2 4 3" xfId="3406"/>
    <cellStyle name="强调文字颜色 6 2 4 3 2" xfId="3407"/>
    <cellStyle name="强调文字颜色 6 2 4 4" xfId="3408"/>
    <cellStyle name="强调文字颜色 6 2 4 5" xfId="3409"/>
    <cellStyle name="强调文字颜色 6 2 5" xfId="3410"/>
    <cellStyle name="强调文字颜色 6 2 5 2" xfId="3411"/>
    <cellStyle name="强调文字颜色 6 2 5 3" xfId="3412"/>
    <cellStyle name="强调文字颜色 6 2 6" xfId="3413"/>
    <cellStyle name="强调文字颜色 6 2 6 2" xfId="3414"/>
    <cellStyle name="强调文字颜色 6 2 7" xfId="3415"/>
    <cellStyle name="强调文字颜色 6 2 8" xfId="3416"/>
    <cellStyle name="强调文字颜色 6 2_Sheet2" xfId="3417"/>
    <cellStyle name="强调文字颜色 6 3" xfId="3418"/>
    <cellStyle name="强调文字颜色 6 3 2" xfId="3419"/>
    <cellStyle name="强调文字颜色 6 3 2 2" xfId="3420"/>
    <cellStyle name="强调文字颜色 6 3 2 3" xfId="3421"/>
    <cellStyle name="强调文字颜色 6 3 3" xfId="3422"/>
    <cellStyle name="强调文字颜色 6 3 3 2" xfId="3423"/>
    <cellStyle name="强调文字颜色 6 3 3 3" xfId="3424"/>
    <cellStyle name="强调文字颜色 6 3 4" xfId="3425"/>
    <cellStyle name="强调文字颜色 6 3 4 2" xfId="3426"/>
    <cellStyle name="强调文字颜色 6 3 5" xfId="3427"/>
    <cellStyle name="强调文字颜色 6 3 6" xfId="3428"/>
    <cellStyle name="强调文字颜色 6 4" xfId="3429"/>
    <cellStyle name="强调文字颜色 6 4 2" xfId="3430"/>
    <cellStyle name="强调文字颜色 6 4 2 2" xfId="3431"/>
    <cellStyle name="强调文字颜色 6 4 2 3" xfId="3432"/>
    <cellStyle name="强调文字颜色 6 4 3" xfId="3433"/>
    <cellStyle name="强调文字颜色 6 4 3 2" xfId="3434"/>
    <cellStyle name="强调文字颜色 6 4 3 3" xfId="3435"/>
    <cellStyle name="强调文字颜色 6 4 4" xfId="3436"/>
    <cellStyle name="强调文字颜色 6 4 4 2" xfId="3437"/>
    <cellStyle name="强调文字颜色 6 4 5" xfId="3438"/>
    <cellStyle name="强调文字颜色 6 4 6" xfId="3439"/>
    <cellStyle name="强调文字颜色 6 5" xfId="3440"/>
    <cellStyle name="强调文字颜色 6 5 2" xfId="3441"/>
    <cellStyle name="强调文字颜色 6 5 2 2" xfId="3442"/>
    <cellStyle name="强调文字颜色 6 5 2 3" xfId="3443"/>
    <cellStyle name="强调文字颜色 6 5 3" xfId="3444"/>
    <cellStyle name="强调文字颜色 6 5 3 2" xfId="3445"/>
    <cellStyle name="强调文字颜色 6 5 3 3" xfId="3446"/>
    <cellStyle name="强调文字颜色 6 5 4" xfId="3447"/>
    <cellStyle name="强调文字颜色 6 5 4 2" xfId="3448"/>
    <cellStyle name="强调文字颜色 6 5 5" xfId="3449"/>
    <cellStyle name="强调文字颜色 6 5 6" xfId="3450"/>
    <cellStyle name="日期" xfId="3451"/>
    <cellStyle name="商品名称" xfId="3452"/>
    <cellStyle name="适中 2" xfId="3453"/>
    <cellStyle name="适中 2 2" xfId="3454"/>
    <cellStyle name="适中 2 2 2" xfId="3455"/>
    <cellStyle name="适中 2 2 2 2" xfId="3456"/>
    <cellStyle name="适中 2 2 2 3" xfId="3457"/>
    <cellStyle name="适中 2 2 3" xfId="3458"/>
    <cellStyle name="适中 2 2 3 2" xfId="3459"/>
    <cellStyle name="适中 2 2 3 3" xfId="3460"/>
    <cellStyle name="适中 2 2 4" xfId="3461"/>
    <cellStyle name="适中 2 2 4 2" xfId="3462"/>
    <cellStyle name="适中 2 2 5" xfId="3463"/>
    <cellStyle name="适中 2 2 6" xfId="3464"/>
    <cellStyle name="适中 2 3" xfId="3465"/>
    <cellStyle name="适中 2 3 2" xfId="3466"/>
    <cellStyle name="适中 2 3 2 2" xfId="3467"/>
    <cellStyle name="适中 2 3 2 3" xfId="3468"/>
    <cellStyle name="适中 2 3 3" xfId="3469"/>
    <cellStyle name="适中 2 3 3 2" xfId="3470"/>
    <cellStyle name="适中 2 3 4" xfId="3471"/>
    <cellStyle name="适中 2 3 5" xfId="3472"/>
    <cellStyle name="适中 2 4" xfId="3473"/>
    <cellStyle name="适中 2 4 2" xfId="3474"/>
    <cellStyle name="适中 2 4 2 2" xfId="3475"/>
    <cellStyle name="适中 2 4 2 3" xfId="3476"/>
    <cellStyle name="适中 2 4 3" xfId="3477"/>
    <cellStyle name="适中 2 4 3 2" xfId="3478"/>
    <cellStyle name="适中 2 4 4" xfId="3479"/>
    <cellStyle name="适中 2 4 5" xfId="3480"/>
    <cellStyle name="适中 2 5" xfId="3481"/>
    <cellStyle name="适中 2 5 2" xfId="3482"/>
    <cellStyle name="适中 2 5 3" xfId="3483"/>
    <cellStyle name="适中 2 6" xfId="3484"/>
    <cellStyle name="适中 2 6 2" xfId="3485"/>
    <cellStyle name="适中 2 7" xfId="3486"/>
    <cellStyle name="适中 2 8" xfId="3487"/>
    <cellStyle name="适中 2_Sheet2" xfId="3488"/>
    <cellStyle name="适中 3" xfId="3489"/>
    <cellStyle name="适中 3 2" xfId="3490"/>
    <cellStyle name="适中 3 2 2" xfId="3491"/>
    <cellStyle name="适中 3 2 3" xfId="3492"/>
    <cellStyle name="适中 3 3" xfId="3493"/>
    <cellStyle name="适中 3 3 2" xfId="3494"/>
    <cellStyle name="适中 3 3 3" xfId="3495"/>
    <cellStyle name="适中 3 4" xfId="3496"/>
    <cellStyle name="适中 3 4 2" xfId="3497"/>
    <cellStyle name="适中 3 5" xfId="3498"/>
    <cellStyle name="适中 3 6" xfId="3499"/>
    <cellStyle name="适中 4" xfId="3500"/>
    <cellStyle name="适中 4 2" xfId="3501"/>
    <cellStyle name="适中 4 2 2" xfId="3502"/>
    <cellStyle name="适中 4 2 3" xfId="3503"/>
    <cellStyle name="适中 4 3" xfId="3504"/>
    <cellStyle name="适中 4 3 2" xfId="3505"/>
    <cellStyle name="适中 4 3 3" xfId="3506"/>
    <cellStyle name="适中 4 4" xfId="3507"/>
    <cellStyle name="适中 4 4 2" xfId="3508"/>
    <cellStyle name="适中 4 5" xfId="3509"/>
    <cellStyle name="适中 4 6" xfId="3510"/>
    <cellStyle name="适中 5" xfId="3511"/>
    <cellStyle name="适中 5 2" xfId="3512"/>
    <cellStyle name="适中 5 2 2" xfId="3513"/>
    <cellStyle name="适中 5 2 3" xfId="3514"/>
    <cellStyle name="适中 5 3" xfId="3515"/>
    <cellStyle name="适中 5 3 2" xfId="3516"/>
    <cellStyle name="适中 5 4" xfId="3517"/>
    <cellStyle name="适中 5 5" xfId="3518"/>
    <cellStyle name="适中 6" xfId="3519"/>
    <cellStyle name="适中 6 2" xfId="3520"/>
    <cellStyle name="输出 2" xfId="3521"/>
    <cellStyle name="输出 2 2" xfId="3522"/>
    <cellStyle name="输出 2 2 2" xfId="3523"/>
    <cellStyle name="输出 2 2 2 2" xfId="3524"/>
    <cellStyle name="输出 2 2 2 3" xfId="3525"/>
    <cellStyle name="输出 2 2 3" xfId="3526"/>
    <cellStyle name="输出 2 2 3 2" xfId="3527"/>
    <cellStyle name="输出 2 2 3 3" xfId="3528"/>
    <cellStyle name="输出 2 2 4" xfId="3529"/>
    <cellStyle name="输出 2 2 4 2" xfId="3530"/>
    <cellStyle name="输出 2 2 5" xfId="3531"/>
    <cellStyle name="输出 2 2 6" xfId="3532"/>
    <cellStyle name="输出 2 3" xfId="3533"/>
    <cellStyle name="输出 2 3 2" xfId="3534"/>
    <cellStyle name="输出 2 3 2 2" xfId="3535"/>
    <cellStyle name="输出 2 3 2 3" xfId="3536"/>
    <cellStyle name="输出 2 3 3" xfId="3537"/>
    <cellStyle name="输出 2 3 3 2" xfId="3538"/>
    <cellStyle name="输出 2 3 4" xfId="3539"/>
    <cellStyle name="输出 2 3 5" xfId="3540"/>
    <cellStyle name="输出 2 4" xfId="3541"/>
    <cellStyle name="输出 2 4 2" xfId="3542"/>
    <cellStyle name="输出 2 4 2 2" xfId="3543"/>
    <cellStyle name="输出 2 4 2 3" xfId="3544"/>
    <cellStyle name="输出 2 4 3" xfId="3545"/>
    <cellStyle name="输出 2 4 3 2" xfId="3546"/>
    <cellStyle name="输出 2 4 4" xfId="3547"/>
    <cellStyle name="输出 2 4 5" xfId="3548"/>
    <cellStyle name="输出 2 5" xfId="3549"/>
    <cellStyle name="输出 2 5 2" xfId="3550"/>
    <cellStyle name="输出 2 5 3" xfId="3551"/>
    <cellStyle name="输出 2 6" xfId="3552"/>
    <cellStyle name="输出 2 6 2" xfId="3553"/>
    <cellStyle name="输出 2 7" xfId="3554"/>
    <cellStyle name="输出 2 8" xfId="3555"/>
    <cellStyle name="输出 2_Sheet2" xfId="3556"/>
    <cellStyle name="输出 3" xfId="3557"/>
    <cellStyle name="输出 3 2" xfId="3558"/>
    <cellStyle name="输出 3 2 2" xfId="3559"/>
    <cellStyle name="输出 3 2 3" xfId="3560"/>
    <cellStyle name="输出 3 3" xfId="3561"/>
    <cellStyle name="输出 3 3 2" xfId="3562"/>
    <cellStyle name="输出 3 3 3" xfId="3563"/>
    <cellStyle name="输出 3 4" xfId="3564"/>
    <cellStyle name="输出 3 4 2" xfId="3565"/>
    <cellStyle name="输出 3 5" xfId="3566"/>
    <cellStyle name="输出 3 6" xfId="3567"/>
    <cellStyle name="输出 4" xfId="3568"/>
    <cellStyle name="输出 4 2" xfId="3569"/>
    <cellStyle name="输出 4 2 2" xfId="3570"/>
    <cellStyle name="输出 4 2 3" xfId="3571"/>
    <cellStyle name="输出 4 3" xfId="3572"/>
    <cellStyle name="输出 4 3 2" xfId="3573"/>
    <cellStyle name="输出 4 3 3" xfId="3574"/>
    <cellStyle name="输出 4 4" xfId="3575"/>
    <cellStyle name="输出 4 4 2" xfId="3576"/>
    <cellStyle name="输出 4 5" xfId="3577"/>
    <cellStyle name="输出 4 6" xfId="3578"/>
    <cellStyle name="输出 5" xfId="3579"/>
    <cellStyle name="输出 5 2" xfId="3580"/>
    <cellStyle name="输出 5 2 2" xfId="3581"/>
    <cellStyle name="输出 5 2 3" xfId="3582"/>
    <cellStyle name="输出 5 3" xfId="3583"/>
    <cellStyle name="输出 5 3 2" xfId="3584"/>
    <cellStyle name="输出 5 4" xfId="3585"/>
    <cellStyle name="输出 5 5" xfId="3586"/>
    <cellStyle name="输出 6" xfId="3587"/>
    <cellStyle name="输出 6 2" xfId="3588"/>
    <cellStyle name="输入 2" xfId="3589"/>
    <cellStyle name="输入 2 2" xfId="3590"/>
    <cellStyle name="输入 2 2 2" xfId="3591"/>
    <cellStyle name="输入 2 2 2 2" xfId="3592"/>
    <cellStyle name="输入 2 2 2 3" xfId="3593"/>
    <cellStyle name="输入 2 2 3" xfId="3594"/>
    <cellStyle name="输入 2 2 3 2" xfId="3595"/>
    <cellStyle name="输入 2 2 3 3" xfId="3596"/>
    <cellStyle name="输入 2 2 4" xfId="3597"/>
    <cellStyle name="输入 2 2 4 2" xfId="3598"/>
    <cellStyle name="输入 2 2 5" xfId="3599"/>
    <cellStyle name="输入 2 2 6" xfId="3600"/>
    <cellStyle name="输入 2 3" xfId="3601"/>
    <cellStyle name="输入 2 3 2" xfId="3602"/>
    <cellStyle name="输入 2 3 2 2" xfId="3603"/>
    <cellStyle name="输入 2 3 2 3" xfId="3604"/>
    <cellStyle name="输入 2 3 3" xfId="3605"/>
    <cellStyle name="输入 2 3 3 2" xfId="3606"/>
    <cellStyle name="输入 2 3 4" xfId="3607"/>
    <cellStyle name="输入 2 3 5" xfId="3608"/>
    <cellStyle name="输入 2 4" xfId="3609"/>
    <cellStyle name="输入 2 4 2" xfId="3610"/>
    <cellStyle name="输入 2 4 2 2" xfId="3611"/>
    <cellStyle name="输入 2 4 2 3" xfId="3612"/>
    <cellStyle name="输入 2 4 3" xfId="3613"/>
    <cellStyle name="输入 2 4 3 2" xfId="3614"/>
    <cellStyle name="输入 2 4 4" xfId="3615"/>
    <cellStyle name="输入 2 4 5" xfId="3616"/>
    <cellStyle name="输入 2 5" xfId="3617"/>
    <cellStyle name="输入 2 5 2" xfId="3618"/>
    <cellStyle name="输入 2 5 3" xfId="3619"/>
    <cellStyle name="输入 2 6" xfId="3620"/>
    <cellStyle name="输入 2 6 2" xfId="3621"/>
    <cellStyle name="输入 2 7" xfId="3622"/>
    <cellStyle name="输入 2 8" xfId="3623"/>
    <cellStyle name="输入 2_Sheet2" xfId="3624"/>
    <cellStyle name="输入 3" xfId="3625"/>
    <cellStyle name="输入 3 2" xfId="3626"/>
    <cellStyle name="输入 3 2 2" xfId="3627"/>
    <cellStyle name="输入 3 2 3" xfId="3628"/>
    <cellStyle name="输入 3 3" xfId="3629"/>
    <cellStyle name="输入 3 3 2" xfId="3630"/>
    <cellStyle name="输入 3 3 3" xfId="3631"/>
    <cellStyle name="输入 3 4" xfId="3632"/>
    <cellStyle name="输入 3 4 2" xfId="3633"/>
    <cellStyle name="输入 3 5" xfId="3634"/>
    <cellStyle name="输入 3 6" xfId="3635"/>
    <cellStyle name="输入 4" xfId="3636"/>
    <cellStyle name="输入 4 2" xfId="3637"/>
    <cellStyle name="输入 4 2 2" xfId="3638"/>
    <cellStyle name="输入 4 2 3" xfId="3639"/>
    <cellStyle name="输入 4 3" xfId="3640"/>
    <cellStyle name="输入 4 3 2" xfId="3641"/>
    <cellStyle name="输入 4 3 3" xfId="3642"/>
    <cellStyle name="输入 4 4" xfId="3643"/>
    <cellStyle name="输入 4 4 2" xfId="3644"/>
    <cellStyle name="输入 4 5" xfId="3645"/>
    <cellStyle name="输入 4 6" xfId="3646"/>
    <cellStyle name="输入 5" xfId="3647"/>
    <cellStyle name="输入 5 2" xfId="3648"/>
    <cellStyle name="输入 5 2 2" xfId="3649"/>
    <cellStyle name="输入 5 2 3" xfId="3650"/>
    <cellStyle name="输入 5 3" xfId="3651"/>
    <cellStyle name="输入 5 3 2" xfId="3652"/>
    <cellStyle name="输入 5 4" xfId="3653"/>
    <cellStyle name="输入 5 5" xfId="3654"/>
    <cellStyle name="输入 6" xfId="3655"/>
    <cellStyle name="输入 6 2" xfId="3656"/>
    <cellStyle name="数量" xfId="3657"/>
    <cellStyle name="样式 1" xfId="3658"/>
    <cellStyle name="昗弨_Pacific Region P&amp;L" xfId="3659"/>
    <cellStyle name="寘嬫愗傝 [0.00]_Region Orders (2)" xfId="3660"/>
    <cellStyle name="寘嬫愗傝_Region Orders (2)" xfId="3661"/>
    <cellStyle name="注释 2" xfId="3662"/>
    <cellStyle name="注释 2 2" xfId="3663"/>
    <cellStyle name="注释 2 3" xfId="3664"/>
    <cellStyle name="注释 2 3 2" xfId="3665"/>
    <cellStyle name="注释 2 3 2 2" xfId="3666"/>
    <cellStyle name="注释 2 3 2 3" xfId="3667"/>
    <cellStyle name="注释 2 3 3" xfId="3668"/>
    <cellStyle name="注释 2 3 3 2" xfId="3669"/>
    <cellStyle name="注释 2 3 4" xfId="3670"/>
    <cellStyle name="注释 2 3 5" xfId="3671"/>
    <cellStyle name="注释 2 4" xfId="3672"/>
    <cellStyle name="注释 2 4 2" xfId="3673"/>
    <cellStyle name="注释 2_Sheet2" xfId="3674"/>
    <cellStyle name="注释 3" xfId="3675"/>
    <cellStyle name="注释 3 2" xfId="3676"/>
    <cellStyle name="注释 3 2 2" xfId="3677"/>
    <cellStyle name="注释 3 2 3" xfId="3678"/>
    <cellStyle name="注释 3 3" xfId="3679"/>
    <cellStyle name="注释 3 3 2" xfId="3680"/>
    <cellStyle name="注释 3 3 3" xfId="3681"/>
    <cellStyle name="注释 3 4" xfId="3682"/>
    <cellStyle name="注释 3 4 2" xfId="3683"/>
    <cellStyle name="注释 3 5" xfId="3684"/>
    <cellStyle name="注释 3 6" xfId="3685"/>
    <cellStyle name="注释 4" xfId="36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>
      <selection activeCell="A3" sqref="A3"/>
    </sheetView>
  </sheetViews>
  <sheetFormatPr defaultColWidth="8.625" defaultRowHeight="14.25"/>
  <cols>
    <col min="1" max="1" width="148.375" style="4" customWidth="1"/>
    <col min="2" max="2" width="9" style="4" hidden="1" customWidth="1"/>
    <col min="3" max="32" width="9" style="4" bestFit="1" customWidth="1"/>
    <col min="33" max="16384" width="8.625" style="4"/>
  </cols>
  <sheetData>
    <row r="1" spans="1:2" ht="36.75" customHeight="1">
      <c r="A1" t="s">
        <v>0</v>
      </c>
      <c r="B1" s="4" t="s">
        <v>1</v>
      </c>
    </row>
    <row r="2" spans="1:2" ht="52.5" customHeight="1">
      <c r="A2"/>
      <c r="B2" s="4" t="s">
        <v>2</v>
      </c>
    </row>
    <row r="3" spans="1:2" ht="178.5" customHeight="1">
      <c r="A3" s="125" t="s">
        <v>2775</v>
      </c>
      <c r="B3" s="4" t="s">
        <v>3</v>
      </c>
    </row>
    <row r="4" spans="1:2" ht="51.75" customHeight="1">
      <c r="A4" t="s">
        <v>0</v>
      </c>
      <c r="B4" s="4" t="s">
        <v>4</v>
      </c>
    </row>
    <row r="5" spans="1:2" ht="33" customHeight="1">
      <c r="A5"/>
      <c r="B5" s="4" t="s">
        <v>5</v>
      </c>
    </row>
    <row r="6" spans="1:2" ht="42" customHeight="1">
      <c r="A6"/>
      <c r="B6" s="4" t="s">
        <v>6</v>
      </c>
    </row>
  </sheetData>
  <phoneticPr fontId="9" type="noConversion"/>
  <printOptions horizontalCentered="1"/>
  <pageMargins left="0.75" right="0.75" top="0.98" bottom="0.98" header="0.51" footer="0.5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topLeftCell="A4" workbookViewId="0">
      <selection activeCell="AA12" sqref="AA12"/>
    </sheetView>
  </sheetViews>
  <sheetFormatPr defaultColWidth="5.75" defaultRowHeight="14.25"/>
  <cols>
    <col min="1" max="1" width="12.625" style="197" customWidth="1"/>
    <col min="2" max="15" width="9.375" style="197" customWidth="1"/>
    <col min="16" max="16" width="9.375" style="198" customWidth="1"/>
    <col min="17" max="27" width="9.375" style="197" customWidth="1"/>
    <col min="28" max="16384" width="5.75" style="197"/>
  </cols>
  <sheetData>
    <row r="1" spans="1:27">
      <c r="A1" s="140" t="s">
        <v>2457</v>
      </c>
    </row>
    <row r="2" spans="1:27" ht="33.950000000000003" customHeight="1">
      <c r="A2" s="335" t="s">
        <v>2761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</row>
    <row r="3" spans="1:27" ht="17.100000000000001" customHeight="1">
      <c r="A3" s="199"/>
      <c r="B3" s="199" t="s"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199"/>
      <c r="R3" s="199"/>
      <c r="S3" s="199"/>
      <c r="T3" s="199"/>
      <c r="U3" s="199"/>
      <c r="V3" s="199"/>
      <c r="W3" s="199"/>
      <c r="X3" s="199"/>
      <c r="Y3" s="199"/>
      <c r="Z3" s="199" t="s">
        <v>9</v>
      </c>
    </row>
    <row r="4" spans="1:27" ht="29.25" customHeight="1">
      <c r="A4" s="350" t="s">
        <v>2420</v>
      </c>
      <c r="B4" s="352" t="s">
        <v>2840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</row>
    <row r="5" spans="1:27" s="201" customFormat="1" ht="72" customHeight="1">
      <c r="A5" s="351"/>
      <c r="B5" s="195" t="s">
        <v>2458</v>
      </c>
      <c r="C5" s="195" t="s">
        <v>2459</v>
      </c>
      <c r="D5" s="195" t="s">
        <v>2460</v>
      </c>
      <c r="E5" s="195" t="s">
        <v>2461</v>
      </c>
      <c r="F5" s="195" t="s">
        <v>2462</v>
      </c>
      <c r="G5" s="195" t="s">
        <v>2463</v>
      </c>
      <c r="H5" s="195" t="s">
        <v>2464</v>
      </c>
      <c r="I5" s="195" t="s">
        <v>2465</v>
      </c>
      <c r="J5" s="195" t="s">
        <v>2466</v>
      </c>
      <c r="K5" s="195" t="s">
        <v>2467</v>
      </c>
      <c r="L5" s="195" t="s">
        <v>2468</v>
      </c>
      <c r="M5" s="195" t="s">
        <v>2469</v>
      </c>
      <c r="N5" s="195" t="s">
        <v>2470</v>
      </c>
      <c r="O5" s="195" t="s">
        <v>2471</v>
      </c>
      <c r="P5" s="195" t="s">
        <v>2472</v>
      </c>
      <c r="Q5" s="195" t="s">
        <v>2473</v>
      </c>
      <c r="R5" s="195" t="s">
        <v>2474</v>
      </c>
      <c r="S5" s="195" t="s">
        <v>2475</v>
      </c>
      <c r="T5" s="195" t="s">
        <v>2476</v>
      </c>
      <c r="U5" s="195" t="s">
        <v>2477</v>
      </c>
      <c r="V5" s="195" t="s">
        <v>2478</v>
      </c>
      <c r="W5" s="195" t="s">
        <v>2479</v>
      </c>
      <c r="X5" s="195" t="s">
        <v>2480</v>
      </c>
      <c r="Y5" s="195" t="s">
        <v>2481</v>
      </c>
      <c r="Z5" s="195" t="s">
        <v>2482</v>
      </c>
      <c r="AA5" s="195" t="s">
        <v>2483</v>
      </c>
    </row>
    <row r="6" spans="1:27" s="211" customFormat="1" ht="19.5" customHeight="1">
      <c r="A6" s="209" t="s">
        <v>2836</v>
      </c>
      <c r="B6" s="209"/>
      <c r="C6" s="209"/>
      <c r="D6" s="209"/>
      <c r="E6" s="209"/>
      <c r="F6" s="209"/>
      <c r="G6" s="209"/>
      <c r="H6" s="210"/>
      <c r="I6" s="209"/>
      <c r="J6" s="209"/>
      <c r="K6" s="209"/>
      <c r="L6" s="210"/>
      <c r="M6" s="209"/>
      <c r="N6" s="209"/>
      <c r="O6" s="209"/>
      <c r="P6" s="210"/>
      <c r="Q6" s="209"/>
      <c r="R6" s="209"/>
      <c r="S6" s="209"/>
      <c r="T6" s="209"/>
      <c r="U6" s="210"/>
      <c r="V6" s="209"/>
      <c r="W6" s="209"/>
      <c r="X6" s="209"/>
      <c r="Y6" s="209"/>
      <c r="Z6" s="209"/>
      <c r="AA6" s="209"/>
    </row>
    <row r="7" spans="1:27" s="211" customFormat="1" ht="19.5" customHeight="1">
      <c r="A7" s="209" t="s">
        <v>2451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s="211" customFormat="1" ht="19.5" customHeight="1">
      <c r="A8" s="206" t="s">
        <v>2452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3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</row>
    <row r="9" spans="1:27" s="211" customFormat="1" ht="19.5" customHeight="1">
      <c r="A9" s="209" t="s">
        <v>2837</v>
      </c>
      <c r="B9" s="209"/>
      <c r="C9" s="209"/>
      <c r="D9" s="209"/>
      <c r="E9" s="209"/>
      <c r="F9" s="209"/>
      <c r="G9" s="209"/>
      <c r="H9" s="210"/>
      <c r="I9" s="209"/>
      <c r="J9" s="209"/>
      <c r="K9" s="209"/>
      <c r="L9" s="210"/>
      <c r="M9" s="209"/>
      <c r="N9" s="209"/>
      <c r="O9" s="209"/>
      <c r="P9" s="210"/>
      <c r="Q9" s="209"/>
      <c r="R9" s="209"/>
      <c r="S9" s="209"/>
      <c r="T9" s="209"/>
      <c r="U9" s="210"/>
      <c r="V9" s="209"/>
      <c r="W9" s="209"/>
      <c r="X9" s="209"/>
      <c r="Y9" s="209"/>
      <c r="Z9" s="209"/>
      <c r="AA9" s="209"/>
    </row>
    <row r="10" spans="1:27" s="211" customFormat="1" ht="19.5" customHeight="1">
      <c r="A10" s="209" t="s">
        <v>2451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3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</row>
    <row r="11" spans="1:27" s="211" customFormat="1" ht="19.5" customHeight="1">
      <c r="A11" s="209" t="s">
        <v>2454</v>
      </c>
      <c r="B11" s="209"/>
      <c r="C11" s="209"/>
      <c r="D11" s="209"/>
      <c r="E11" s="209"/>
      <c r="F11" s="209"/>
      <c r="G11" s="209"/>
      <c r="H11" s="210"/>
      <c r="I11" s="209"/>
      <c r="J11" s="209"/>
      <c r="K11" s="209"/>
      <c r="L11" s="210"/>
      <c r="M11" s="209"/>
      <c r="N11" s="209"/>
      <c r="O11" s="209"/>
      <c r="P11" s="210"/>
      <c r="Q11" s="209"/>
      <c r="R11" s="209"/>
      <c r="S11" s="209"/>
      <c r="T11" s="209"/>
      <c r="U11" s="210"/>
      <c r="V11" s="209"/>
      <c r="W11" s="209"/>
      <c r="X11" s="209"/>
      <c r="Y11" s="209"/>
      <c r="Z11" s="209"/>
      <c r="AA11" s="209"/>
    </row>
    <row r="12" spans="1:27" s="214" customFormat="1" ht="36" customHeight="1">
      <c r="A12" s="208" t="s">
        <v>2455</v>
      </c>
      <c r="B12" s="209">
        <f>SUM(C12:AA12)</f>
        <v>257212</v>
      </c>
      <c r="C12" s="287">
        <v>41347</v>
      </c>
      <c r="D12" s="209"/>
      <c r="E12" s="209"/>
      <c r="F12" s="209">
        <v>1195</v>
      </c>
      <c r="G12" s="209">
        <v>31442</v>
      </c>
      <c r="H12" s="210">
        <v>181</v>
      </c>
      <c r="I12" s="209">
        <v>2967</v>
      </c>
      <c r="J12" s="209">
        <v>38641</v>
      </c>
      <c r="K12" s="209">
        <v>11891</v>
      </c>
      <c r="L12" s="210">
        <v>10416</v>
      </c>
      <c r="M12" s="209">
        <v>23891</v>
      </c>
      <c r="N12" s="209">
        <v>28538</v>
      </c>
      <c r="O12" s="209">
        <v>3515</v>
      </c>
      <c r="P12" s="210">
        <v>7703</v>
      </c>
      <c r="Q12" s="209">
        <v>180</v>
      </c>
      <c r="R12" s="209"/>
      <c r="S12" s="209"/>
      <c r="T12" s="209">
        <v>4418</v>
      </c>
      <c r="U12" s="210">
        <v>9429</v>
      </c>
      <c r="V12" s="209"/>
      <c r="W12" s="209">
        <v>4540</v>
      </c>
      <c r="X12" s="209">
        <v>2000</v>
      </c>
      <c r="Y12" s="209">
        <v>4215</v>
      </c>
      <c r="Z12" s="209"/>
      <c r="AA12" s="287">
        <v>30703</v>
      </c>
    </row>
    <row r="13" spans="1:27" s="211" customFormat="1" ht="36" customHeight="1">
      <c r="A13" s="209" t="s">
        <v>2456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3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1:27" s="211" customFormat="1" ht="36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3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</row>
  </sheetData>
  <mergeCells count="3">
    <mergeCell ref="A4:A5"/>
    <mergeCell ref="B4:AA4"/>
    <mergeCell ref="A2:AA2"/>
  </mergeCells>
  <phoneticPr fontId="9" type="noConversion"/>
  <printOptions horizontalCentered="1"/>
  <pageMargins left="0.47244094488188981" right="0.31496062992125984" top="0.59055118110236227" bottom="0.47244094488188981" header="0.31496062992125984" footer="0.31496062992125984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>
      <pane ySplit="5" topLeftCell="A6" activePane="bottomLeft" state="frozen"/>
      <selection pane="bottomLeft" activeCell="B4" sqref="B4:B5"/>
    </sheetView>
  </sheetViews>
  <sheetFormatPr defaultColWidth="7.625" defaultRowHeight="14.25"/>
  <cols>
    <col min="1" max="1" width="14.875" style="197" customWidth="1"/>
    <col min="2" max="9" width="8.75" style="197" customWidth="1"/>
    <col min="10" max="10" width="8.75" style="198" customWidth="1"/>
    <col min="11" max="11" width="8.75" style="197" customWidth="1"/>
    <col min="12" max="14" width="8.75" style="198" customWidth="1"/>
    <col min="15" max="19" width="8.75" style="197" customWidth="1"/>
    <col min="20" max="26" width="7.625" style="198"/>
    <col min="27" max="16384" width="7.625" style="197"/>
  </cols>
  <sheetData>
    <row r="1" spans="1:26">
      <c r="A1" s="140" t="s">
        <v>2484</v>
      </c>
    </row>
    <row r="2" spans="1:26" ht="33.950000000000003" customHeight="1">
      <c r="A2" s="335" t="s">
        <v>2762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ht="17.100000000000001" customHeight="1">
      <c r="A3" s="199"/>
      <c r="B3" s="199"/>
      <c r="C3" s="199"/>
      <c r="D3" s="199"/>
      <c r="E3" s="199"/>
      <c r="F3" s="199"/>
      <c r="G3" s="199"/>
      <c r="H3" s="199"/>
      <c r="I3" s="199"/>
      <c r="J3" s="200"/>
      <c r="K3" s="199"/>
      <c r="L3" s="200"/>
      <c r="M3" s="200"/>
      <c r="N3" s="200"/>
      <c r="O3" s="199"/>
      <c r="P3" s="199"/>
      <c r="Q3" s="199"/>
      <c r="R3" s="199"/>
      <c r="S3" s="199"/>
      <c r="T3" s="200"/>
      <c r="U3" s="200"/>
      <c r="V3" s="200"/>
      <c r="W3" s="200"/>
      <c r="X3" s="200"/>
      <c r="Y3" s="199" t="s">
        <v>9</v>
      </c>
      <c r="Z3" s="200"/>
    </row>
    <row r="4" spans="1:26" s="201" customFormat="1" ht="31.5" customHeight="1">
      <c r="A4" s="344" t="s">
        <v>2420</v>
      </c>
      <c r="B4" s="344" t="s">
        <v>2485</v>
      </c>
      <c r="C4" s="344" t="s">
        <v>2841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26" s="241" customFormat="1" ht="100.5" customHeight="1">
      <c r="A5" s="344"/>
      <c r="B5" s="344"/>
      <c r="C5" s="228" t="s">
        <v>2486</v>
      </c>
      <c r="D5" s="229" t="s">
        <v>2306</v>
      </c>
      <c r="E5" s="229" t="s">
        <v>2307</v>
      </c>
      <c r="F5" s="230" t="s">
        <v>2308</v>
      </c>
      <c r="G5" s="230" t="s">
        <v>2309</v>
      </c>
      <c r="H5" s="230" t="s">
        <v>2310</v>
      </c>
      <c r="I5" s="230" t="s">
        <v>2311</v>
      </c>
      <c r="J5" s="230" t="s">
        <v>2312</v>
      </c>
      <c r="K5" s="230" t="s">
        <v>2313</v>
      </c>
      <c r="L5" s="230" t="s">
        <v>2314</v>
      </c>
      <c r="M5" s="230" t="s">
        <v>2315</v>
      </c>
      <c r="N5" s="230" t="s">
        <v>2316</v>
      </c>
      <c r="O5" s="231" t="s">
        <v>2317</v>
      </c>
      <c r="P5" s="231" t="s">
        <v>2318</v>
      </c>
      <c r="Q5" s="195" t="s">
        <v>2777</v>
      </c>
      <c r="R5" s="231" t="s">
        <v>2319</v>
      </c>
      <c r="S5" s="230" t="s">
        <v>2320</v>
      </c>
      <c r="T5" s="230" t="s">
        <v>2321</v>
      </c>
      <c r="U5" s="232" t="s">
        <v>2322</v>
      </c>
      <c r="V5" s="233" t="s">
        <v>2323</v>
      </c>
      <c r="W5" s="233" t="s">
        <v>2324</v>
      </c>
      <c r="X5" s="230" t="s">
        <v>2325</v>
      </c>
      <c r="Y5" s="230" t="s">
        <v>2326</v>
      </c>
      <c r="Z5" s="230" t="s">
        <v>2327</v>
      </c>
    </row>
    <row r="6" spans="1:26" ht="17.25" customHeight="1">
      <c r="A6" s="202" t="s">
        <v>2450</v>
      </c>
      <c r="B6" s="204"/>
      <c r="C6" s="204"/>
      <c r="D6" s="204"/>
      <c r="E6" s="204"/>
      <c r="F6" s="204"/>
      <c r="G6" s="204"/>
      <c r="H6" s="204"/>
      <c r="I6" s="204"/>
      <c r="J6" s="205"/>
      <c r="K6" s="204"/>
      <c r="L6" s="205"/>
      <c r="M6" s="205"/>
      <c r="N6" s="205"/>
      <c r="O6" s="204"/>
      <c r="P6" s="204"/>
      <c r="Q6" s="204"/>
      <c r="R6" s="204"/>
      <c r="S6" s="204"/>
      <c r="T6" s="205"/>
      <c r="U6" s="205"/>
      <c r="V6" s="205"/>
      <c r="W6" s="205"/>
      <c r="X6" s="205"/>
      <c r="Y6" s="205"/>
      <c r="Z6" s="205"/>
    </row>
    <row r="7" spans="1:26" ht="17.25" customHeight="1">
      <c r="A7" s="202" t="s">
        <v>2451</v>
      </c>
      <c r="B7" s="204"/>
      <c r="C7" s="204"/>
      <c r="D7" s="204"/>
      <c r="E7" s="204"/>
      <c r="F7" s="204"/>
      <c r="G7" s="204"/>
      <c r="H7" s="204"/>
      <c r="I7" s="204"/>
      <c r="J7" s="205"/>
      <c r="K7" s="204"/>
      <c r="L7" s="205"/>
      <c r="M7" s="205"/>
      <c r="N7" s="205"/>
      <c r="O7" s="204"/>
      <c r="P7" s="204"/>
      <c r="Q7" s="204"/>
      <c r="R7" s="204"/>
      <c r="S7" s="204"/>
      <c r="T7" s="205"/>
      <c r="U7" s="205"/>
      <c r="V7" s="205"/>
      <c r="W7" s="205"/>
      <c r="X7" s="205"/>
      <c r="Y7" s="205"/>
      <c r="Z7" s="205"/>
    </row>
    <row r="8" spans="1:26" ht="17.25" customHeight="1">
      <c r="A8" s="206" t="s">
        <v>2452</v>
      </c>
      <c r="B8" s="204"/>
      <c r="C8" s="204"/>
      <c r="D8" s="204"/>
      <c r="E8" s="204"/>
      <c r="F8" s="204"/>
      <c r="G8" s="204"/>
      <c r="H8" s="204"/>
      <c r="I8" s="204"/>
      <c r="J8" s="205"/>
      <c r="K8" s="204"/>
      <c r="L8" s="205"/>
      <c r="M8" s="205"/>
      <c r="N8" s="205"/>
      <c r="O8" s="204"/>
      <c r="P8" s="204"/>
      <c r="Q8" s="204"/>
      <c r="R8" s="204"/>
      <c r="S8" s="204"/>
      <c r="T8" s="205"/>
      <c r="U8" s="205"/>
      <c r="V8" s="205"/>
      <c r="W8" s="205"/>
      <c r="X8" s="205"/>
      <c r="Y8" s="205"/>
      <c r="Z8" s="205"/>
    </row>
    <row r="9" spans="1:26" ht="17.25" customHeight="1">
      <c r="A9" s="202" t="s">
        <v>2453</v>
      </c>
      <c r="B9" s="203"/>
      <c r="C9" s="203"/>
      <c r="D9" s="203"/>
      <c r="E9" s="203"/>
      <c r="F9" s="203"/>
      <c r="G9" s="203"/>
      <c r="H9" s="203"/>
      <c r="I9" s="203"/>
      <c r="J9" s="207"/>
      <c r="K9" s="203"/>
      <c r="L9" s="207"/>
      <c r="M9" s="207"/>
      <c r="N9" s="207"/>
      <c r="O9" s="203"/>
      <c r="P9" s="203"/>
      <c r="Q9" s="203"/>
      <c r="R9" s="203"/>
      <c r="S9" s="203"/>
      <c r="T9" s="207"/>
      <c r="U9" s="207"/>
      <c r="V9" s="207"/>
      <c r="W9" s="207"/>
      <c r="X9" s="207"/>
      <c r="Y9" s="207"/>
      <c r="Z9" s="207"/>
    </row>
    <row r="10" spans="1:26" ht="17.25" customHeight="1">
      <c r="A10" s="202" t="s">
        <v>2451</v>
      </c>
      <c r="B10" s="203"/>
      <c r="C10" s="203"/>
      <c r="D10" s="203"/>
      <c r="E10" s="203"/>
      <c r="F10" s="203"/>
      <c r="G10" s="203"/>
      <c r="H10" s="203"/>
      <c r="I10" s="203"/>
      <c r="J10" s="207"/>
      <c r="K10" s="203"/>
      <c r="L10" s="207"/>
      <c r="M10" s="207"/>
      <c r="N10" s="207"/>
      <c r="O10" s="203"/>
      <c r="P10" s="203"/>
      <c r="Q10" s="203"/>
      <c r="R10" s="203"/>
      <c r="S10" s="203"/>
      <c r="T10" s="207"/>
      <c r="U10" s="207"/>
      <c r="V10" s="207"/>
      <c r="W10" s="207"/>
      <c r="X10" s="207"/>
      <c r="Y10" s="207"/>
      <c r="Z10" s="207"/>
    </row>
    <row r="11" spans="1:26" ht="17.25" customHeight="1">
      <c r="A11" s="202" t="s">
        <v>2454</v>
      </c>
      <c r="B11" s="203"/>
      <c r="C11" s="203"/>
      <c r="D11" s="203"/>
      <c r="E11" s="203"/>
      <c r="F11" s="203"/>
      <c r="G11" s="203"/>
      <c r="H11" s="203"/>
      <c r="I11" s="203"/>
      <c r="J11" s="207"/>
      <c r="K11" s="203"/>
      <c r="L11" s="207"/>
      <c r="M11" s="207"/>
      <c r="N11" s="207"/>
      <c r="O11" s="203"/>
      <c r="P11" s="203"/>
      <c r="Q11" s="203"/>
      <c r="R11" s="203"/>
      <c r="S11" s="203"/>
      <c r="T11" s="207"/>
      <c r="U11" s="207"/>
      <c r="V11" s="207"/>
      <c r="W11" s="207"/>
      <c r="X11" s="207"/>
      <c r="Y11" s="207"/>
      <c r="Z11" s="207"/>
    </row>
    <row r="12" spans="1:26" s="240" customFormat="1" ht="34.5" customHeight="1">
      <c r="A12" s="234" t="s">
        <v>2455</v>
      </c>
      <c r="B12" s="235">
        <f>C12+'表七(2)'!B12</f>
        <v>52565</v>
      </c>
      <c r="C12" s="235">
        <f>SUM(E12:Z12)</f>
        <v>50460</v>
      </c>
      <c r="D12" s="235"/>
      <c r="E12" s="236">
        <v>6986</v>
      </c>
      <c r="F12" s="236">
        <v>5113</v>
      </c>
      <c r="G12" s="237">
        <v>10121</v>
      </c>
      <c r="H12" s="236">
        <v>1933</v>
      </c>
      <c r="I12" s="236"/>
      <c r="J12" s="236"/>
      <c r="K12" s="236"/>
      <c r="L12" s="236">
        <v>7618</v>
      </c>
      <c r="M12" s="236">
        <v>983</v>
      </c>
      <c r="N12" s="236">
        <v>2269</v>
      </c>
      <c r="O12" s="238"/>
      <c r="P12" s="238">
        <v>2269</v>
      </c>
      <c r="Q12" s="238">
        <v>4</v>
      </c>
      <c r="R12" s="238">
        <v>252</v>
      </c>
      <c r="S12" s="239">
        <v>5342</v>
      </c>
      <c r="T12" s="239">
        <v>1510</v>
      </c>
      <c r="U12" s="239"/>
      <c r="V12" s="239">
        <v>6054</v>
      </c>
      <c r="W12" s="239"/>
      <c r="X12" s="239"/>
      <c r="Y12" s="236"/>
      <c r="Z12" s="236">
        <v>6</v>
      </c>
    </row>
  </sheetData>
  <mergeCells count="4">
    <mergeCell ref="A2:Z2"/>
    <mergeCell ref="C4:Z4"/>
    <mergeCell ref="A4:A5"/>
    <mergeCell ref="B4:B5"/>
  </mergeCells>
  <phoneticPr fontId="9" type="noConversion"/>
  <printOptions horizontalCentered="1"/>
  <pageMargins left="0.47244094488188981" right="0.47244094488188981" top="0.88" bottom="0.47244094488188981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"/>
  <sheetViews>
    <sheetView showGridLines="0" showZeros="0" workbookViewId="0">
      <selection activeCell="A12" sqref="A12:XFD12"/>
    </sheetView>
  </sheetViews>
  <sheetFormatPr defaultColWidth="5.75" defaultRowHeight="14.25"/>
  <cols>
    <col min="1" max="1" width="14.625" style="69" customWidth="1"/>
    <col min="2" max="2" width="7.375" style="69" customWidth="1"/>
    <col min="3" max="10" width="5.625" style="69" customWidth="1"/>
    <col min="11" max="11" width="5.625" style="68" customWidth="1"/>
    <col min="12" max="13" width="5.625" style="69" customWidth="1"/>
    <col min="14" max="14" width="7.375" style="69" customWidth="1"/>
    <col min="15" max="15" width="5.625" style="69" customWidth="1"/>
    <col min="16" max="16" width="5.625" style="68" customWidth="1"/>
    <col min="17" max="22" width="5.625" style="69" customWidth="1"/>
    <col min="23" max="23" width="9.375" style="69" customWidth="1"/>
    <col min="24" max="16384" width="5.75" style="69"/>
  </cols>
  <sheetData>
    <row r="1" spans="1:23">
      <c r="A1" s="126" t="s">
        <v>2487</v>
      </c>
    </row>
    <row r="2" spans="1:23" ht="33.950000000000003" customHeight="1">
      <c r="A2" s="337" t="s">
        <v>2762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3" ht="17.100000000000001" customHeight="1">
      <c r="A3" s="66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66" t="s">
        <v>9</v>
      </c>
    </row>
    <row r="4" spans="1:23" s="56" customFormat="1" ht="31.5" customHeight="1">
      <c r="A4" s="355" t="s">
        <v>2420</v>
      </c>
      <c r="B4" s="355" t="s">
        <v>2842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</row>
    <row r="5" spans="1:23" s="56" customFormat="1" ht="99" customHeight="1">
      <c r="A5" s="355"/>
      <c r="B5" s="55" t="s">
        <v>2488</v>
      </c>
      <c r="C5" s="52" t="s">
        <v>2329</v>
      </c>
      <c r="D5" s="52" t="s">
        <v>2330</v>
      </c>
      <c r="E5" s="52" t="s">
        <v>2331</v>
      </c>
      <c r="F5" s="52" t="s">
        <v>2332</v>
      </c>
      <c r="G5" s="52" t="s">
        <v>2333</v>
      </c>
      <c r="H5" s="52" t="s">
        <v>2334</v>
      </c>
      <c r="I5" s="52" t="s">
        <v>2335</v>
      </c>
      <c r="J5" s="52" t="s">
        <v>2336</v>
      </c>
      <c r="K5" s="52" t="s">
        <v>2337</v>
      </c>
      <c r="L5" s="52" t="s">
        <v>2338</v>
      </c>
      <c r="M5" s="52" t="s">
        <v>2339</v>
      </c>
      <c r="N5" s="52" t="s">
        <v>2340</v>
      </c>
      <c r="O5" s="52" t="s">
        <v>2341</v>
      </c>
      <c r="P5" s="52" t="s">
        <v>2342</v>
      </c>
      <c r="Q5" s="52" t="s">
        <v>2343</v>
      </c>
      <c r="R5" s="52" t="s">
        <v>2344</v>
      </c>
      <c r="S5" s="52" t="s">
        <v>2345</v>
      </c>
      <c r="T5" s="52" t="s">
        <v>2346</v>
      </c>
      <c r="U5" s="52" t="s">
        <v>2347</v>
      </c>
      <c r="V5" s="58" t="s">
        <v>2348</v>
      </c>
      <c r="W5" s="59" t="s">
        <v>2489</v>
      </c>
    </row>
    <row r="6" spans="1:23" ht="17.25" customHeight="1">
      <c r="A6" s="65" t="s">
        <v>2450</v>
      </c>
      <c r="B6" s="64"/>
      <c r="C6" s="64"/>
      <c r="D6" s="64"/>
      <c r="E6" s="64"/>
      <c r="F6" s="64"/>
      <c r="G6" s="64"/>
      <c r="H6" s="64"/>
      <c r="I6" s="64"/>
      <c r="J6" s="64"/>
      <c r="K6" s="63"/>
      <c r="L6" s="64"/>
      <c r="M6" s="64"/>
      <c r="N6" s="64"/>
      <c r="O6" s="64"/>
      <c r="P6" s="63"/>
      <c r="Q6" s="64"/>
      <c r="R6" s="64"/>
      <c r="S6" s="64"/>
      <c r="T6" s="64"/>
      <c r="U6" s="64"/>
      <c r="V6" s="64"/>
      <c r="W6" s="64"/>
    </row>
    <row r="7" spans="1:23" ht="17.25" customHeight="1">
      <c r="A7" s="65" t="s">
        <v>2451</v>
      </c>
      <c r="B7" s="64"/>
      <c r="C7" s="64"/>
      <c r="D7" s="64"/>
      <c r="E7" s="64"/>
      <c r="F7" s="64"/>
      <c r="G7" s="64"/>
      <c r="H7" s="64"/>
      <c r="I7" s="64"/>
      <c r="J7" s="64"/>
      <c r="K7" s="63"/>
      <c r="L7" s="64"/>
      <c r="M7" s="64"/>
      <c r="N7" s="64"/>
      <c r="O7" s="64"/>
      <c r="P7" s="63"/>
      <c r="Q7" s="64"/>
      <c r="R7" s="64"/>
      <c r="S7" s="64"/>
      <c r="T7" s="64"/>
      <c r="U7" s="64"/>
      <c r="V7" s="64"/>
      <c r="W7" s="64"/>
    </row>
    <row r="8" spans="1:23" ht="17.25" customHeight="1">
      <c r="A8" s="62" t="s">
        <v>2452</v>
      </c>
      <c r="B8" s="64"/>
      <c r="C8" s="64"/>
      <c r="D8" s="64"/>
      <c r="E8" s="64"/>
      <c r="F8" s="64"/>
      <c r="G8" s="64"/>
      <c r="H8" s="64"/>
      <c r="I8" s="64"/>
      <c r="J8" s="64"/>
      <c r="K8" s="63"/>
      <c r="L8" s="64"/>
      <c r="M8" s="64"/>
      <c r="N8" s="64"/>
      <c r="O8" s="64"/>
      <c r="P8" s="63"/>
      <c r="Q8" s="64"/>
      <c r="R8" s="64"/>
      <c r="S8" s="64"/>
      <c r="T8" s="64"/>
      <c r="U8" s="64"/>
      <c r="V8" s="64"/>
      <c r="W8" s="64"/>
    </row>
    <row r="9" spans="1:23" ht="17.25" customHeight="1">
      <c r="A9" s="65" t="s">
        <v>2453</v>
      </c>
      <c r="B9" s="61"/>
      <c r="C9" s="61"/>
      <c r="D9" s="61"/>
      <c r="E9" s="61"/>
      <c r="F9" s="61"/>
      <c r="G9" s="61"/>
      <c r="H9" s="61"/>
      <c r="I9" s="61"/>
      <c r="J9" s="61"/>
      <c r="K9" s="60"/>
      <c r="L9" s="61"/>
      <c r="M9" s="61"/>
      <c r="N9" s="61"/>
      <c r="O9" s="61"/>
      <c r="P9" s="60"/>
      <c r="Q9" s="61"/>
      <c r="R9" s="61"/>
      <c r="S9" s="61"/>
      <c r="T9" s="61"/>
      <c r="U9" s="61"/>
      <c r="V9" s="61"/>
      <c r="W9" s="61"/>
    </row>
    <row r="10" spans="1:23" ht="17.25" customHeight="1">
      <c r="A10" s="65" t="s">
        <v>2451</v>
      </c>
      <c r="B10" s="61"/>
      <c r="C10" s="61"/>
      <c r="D10" s="61"/>
      <c r="E10" s="61"/>
      <c r="F10" s="61"/>
      <c r="G10" s="61"/>
      <c r="H10" s="61"/>
      <c r="I10" s="61"/>
      <c r="J10" s="61"/>
      <c r="K10" s="60"/>
      <c r="L10" s="61"/>
      <c r="M10" s="61"/>
      <c r="N10" s="61"/>
      <c r="O10" s="61"/>
      <c r="P10" s="60"/>
      <c r="Q10" s="61"/>
      <c r="R10" s="61"/>
      <c r="S10" s="61"/>
      <c r="T10" s="61"/>
      <c r="U10" s="61"/>
      <c r="V10" s="61"/>
      <c r="W10" s="61"/>
    </row>
    <row r="11" spans="1:23" ht="17.25" customHeight="1">
      <c r="A11" s="65" t="s">
        <v>2454</v>
      </c>
      <c r="B11" s="61"/>
      <c r="C11" s="61"/>
      <c r="D11" s="61"/>
      <c r="E11" s="61"/>
      <c r="F11" s="61"/>
      <c r="G11" s="61"/>
      <c r="H11" s="61"/>
      <c r="I11" s="61"/>
      <c r="J11" s="61"/>
      <c r="K11" s="60"/>
      <c r="L11" s="61"/>
      <c r="M11" s="61"/>
      <c r="N11" s="61"/>
      <c r="O11" s="61"/>
      <c r="P11" s="60"/>
      <c r="Q11" s="61"/>
      <c r="R11" s="61"/>
      <c r="S11" s="61"/>
      <c r="T11" s="61"/>
      <c r="U11" s="61"/>
      <c r="V11" s="61"/>
      <c r="W11" s="61"/>
    </row>
    <row r="12" spans="1:23" s="245" customFormat="1" ht="34.5" customHeight="1">
      <c r="A12" s="242" t="s">
        <v>2455</v>
      </c>
      <c r="B12" s="243">
        <f>SUM(C12:W12)</f>
        <v>2105</v>
      </c>
      <c r="C12" s="176"/>
      <c r="D12" s="176"/>
      <c r="E12" s="176"/>
      <c r="F12" s="176"/>
      <c r="G12" s="244"/>
      <c r="H12" s="176"/>
      <c r="I12" s="176">
        <v>14</v>
      </c>
      <c r="J12" s="244"/>
      <c r="K12" s="244">
        <v>125</v>
      </c>
      <c r="L12" s="176"/>
      <c r="M12" s="176"/>
      <c r="N12" s="176">
        <v>1770</v>
      </c>
      <c r="O12" s="176"/>
      <c r="P12" s="176">
        <v>196</v>
      </c>
      <c r="Q12" s="176"/>
      <c r="R12" s="176"/>
      <c r="S12" s="176"/>
      <c r="T12" s="176"/>
      <c r="U12" s="176"/>
      <c r="V12" s="176"/>
      <c r="W12" s="243"/>
    </row>
  </sheetData>
  <mergeCells count="3">
    <mergeCell ref="B4:W4"/>
    <mergeCell ref="A4:A5"/>
    <mergeCell ref="A2:W2"/>
  </mergeCells>
  <phoneticPr fontId="9" type="noConversion"/>
  <printOptions horizontalCentered="1"/>
  <pageMargins left="0.47244094488188981" right="0.47244094488188981" top="0.59055118110236227" bottom="0.47244094488188981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workbookViewId="0">
      <pane ySplit="5" topLeftCell="A45" activePane="bottomLeft" state="frozen"/>
      <selection pane="bottomLeft" activeCell="I9" sqref="I9"/>
    </sheetView>
  </sheetViews>
  <sheetFormatPr defaultColWidth="43.5" defaultRowHeight="14.25"/>
  <cols>
    <col min="1" max="1" width="49" style="140" customWidth="1"/>
    <col min="2" max="2" width="7.875" style="140" customWidth="1"/>
    <col min="3" max="3" width="8.75" style="140" customWidth="1"/>
    <col min="4" max="4" width="7.875" style="140" customWidth="1"/>
    <col min="5" max="5" width="67" style="140" customWidth="1"/>
    <col min="6" max="6" width="8.25" style="140" customWidth="1"/>
    <col min="7" max="7" width="10.375" style="140" customWidth="1"/>
    <col min="8" max="8" width="8.25" style="140" customWidth="1"/>
    <col min="9" max="16384" width="43.5" style="140"/>
  </cols>
  <sheetData>
    <row r="1" spans="1:8">
      <c r="A1" s="140" t="s">
        <v>2490</v>
      </c>
      <c r="H1" s="246" t="s">
        <v>0</v>
      </c>
    </row>
    <row r="2" spans="1:8" ht="20.25">
      <c r="A2" s="335" t="s">
        <v>2763</v>
      </c>
      <c r="B2" s="335"/>
      <c r="C2" s="335"/>
      <c r="D2" s="335"/>
      <c r="E2" s="335"/>
      <c r="F2" s="335"/>
      <c r="G2" s="335"/>
      <c r="H2" s="335"/>
    </row>
    <row r="3" spans="1:8">
      <c r="H3" s="247" t="s">
        <v>9</v>
      </c>
    </row>
    <row r="4" spans="1:8">
      <c r="A4" s="356" t="s">
        <v>2843</v>
      </c>
      <c r="B4" s="356"/>
      <c r="C4" s="356"/>
      <c r="D4" s="356"/>
      <c r="E4" s="356" t="s">
        <v>2839</v>
      </c>
      <c r="F4" s="356"/>
      <c r="G4" s="356"/>
      <c r="H4" s="356"/>
    </row>
    <row r="5" spans="1:8" s="248" customFormat="1" ht="66" customHeight="1">
      <c r="A5" s="160" t="s">
        <v>44</v>
      </c>
      <c r="B5" s="195" t="s">
        <v>11</v>
      </c>
      <c r="C5" s="160" t="s">
        <v>12</v>
      </c>
      <c r="D5" s="195" t="s">
        <v>13</v>
      </c>
      <c r="E5" s="160" t="s">
        <v>44</v>
      </c>
      <c r="F5" s="195" t="s">
        <v>11</v>
      </c>
      <c r="G5" s="160" t="s">
        <v>12</v>
      </c>
      <c r="H5" s="195" t="s">
        <v>13</v>
      </c>
    </row>
    <row r="6" spans="1:8">
      <c r="A6" s="168" t="s">
        <v>2491</v>
      </c>
      <c r="B6" s="163"/>
      <c r="C6" s="163"/>
      <c r="D6" s="163"/>
      <c r="E6" s="168" t="s">
        <v>2492</v>
      </c>
      <c r="F6" s="249"/>
      <c r="G6" s="249"/>
      <c r="H6" s="249"/>
    </row>
    <row r="7" spans="1:8">
      <c r="A7" s="168" t="s">
        <v>2493</v>
      </c>
      <c r="B7" s="163"/>
      <c r="C7" s="163"/>
      <c r="D7" s="163"/>
      <c r="E7" s="250" t="s">
        <v>2494</v>
      </c>
      <c r="F7" s="163"/>
      <c r="G7" s="163"/>
      <c r="H7" s="163"/>
    </row>
    <row r="8" spans="1:8">
      <c r="A8" s="168" t="s">
        <v>2495</v>
      </c>
      <c r="B8" s="163"/>
      <c r="C8" s="163"/>
      <c r="D8" s="163"/>
      <c r="E8" s="168" t="s">
        <v>2496</v>
      </c>
      <c r="F8" s="163"/>
      <c r="G8" s="163">
        <f>G9+G10</f>
        <v>305</v>
      </c>
      <c r="H8" s="163"/>
    </row>
    <row r="9" spans="1:8">
      <c r="A9" s="251" t="s">
        <v>2497</v>
      </c>
      <c r="B9" s="163"/>
      <c r="C9" s="163"/>
      <c r="D9" s="163"/>
      <c r="E9" s="250" t="s">
        <v>2498</v>
      </c>
      <c r="F9" s="163"/>
      <c r="G9" s="163">
        <v>285</v>
      </c>
      <c r="H9" s="163"/>
    </row>
    <row r="10" spans="1:8">
      <c r="A10" s="251" t="s">
        <v>2499</v>
      </c>
      <c r="B10" s="163"/>
      <c r="C10" s="163"/>
      <c r="D10" s="163"/>
      <c r="E10" s="250" t="s">
        <v>2500</v>
      </c>
      <c r="F10" s="163"/>
      <c r="G10" s="163">
        <v>20</v>
      </c>
      <c r="H10" s="163"/>
    </row>
    <row r="11" spans="1:8">
      <c r="A11" s="168" t="s">
        <v>2501</v>
      </c>
      <c r="B11" s="163"/>
      <c r="C11" s="163"/>
      <c r="D11" s="163"/>
      <c r="E11" s="168" t="s">
        <v>2502</v>
      </c>
      <c r="F11" s="163"/>
      <c r="G11" s="163"/>
      <c r="H11" s="163"/>
    </row>
    <row r="12" spans="1:8">
      <c r="A12" s="168" t="s">
        <v>2503</v>
      </c>
      <c r="B12" s="163"/>
      <c r="C12" s="163"/>
      <c r="D12" s="163"/>
      <c r="E12" s="168" t="s">
        <v>2504</v>
      </c>
      <c r="F12" s="163"/>
      <c r="G12" s="163"/>
      <c r="H12" s="163"/>
    </row>
    <row r="13" spans="1:8">
      <c r="A13" s="168" t="s">
        <v>2505</v>
      </c>
      <c r="B13" s="163"/>
      <c r="C13" s="163"/>
      <c r="D13" s="163"/>
      <c r="E13" s="168" t="s">
        <v>2506</v>
      </c>
      <c r="F13" s="163"/>
      <c r="G13" s="163"/>
      <c r="H13" s="163"/>
    </row>
    <row r="14" spans="1:8">
      <c r="A14" s="168" t="s">
        <v>2507</v>
      </c>
      <c r="B14" s="163"/>
      <c r="C14" s="163">
        <v>50000</v>
      </c>
      <c r="D14" s="163"/>
      <c r="E14" s="168" t="s">
        <v>2508</v>
      </c>
      <c r="F14" s="163"/>
      <c r="G14" s="163">
        <f>SUM(G15:G20)</f>
        <v>66139</v>
      </c>
      <c r="H14" s="163"/>
    </row>
    <row r="15" spans="1:8">
      <c r="A15" s="168" t="s">
        <v>2509</v>
      </c>
      <c r="B15" s="163"/>
      <c r="C15" s="163"/>
      <c r="D15" s="163"/>
      <c r="E15" s="168" t="s">
        <v>2510</v>
      </c>
      <c r="F15" s="163"/>
      <c r="G15" s="163">
        <v>65913</v>
      </c>
      <c r="H15" s="163"/>
    </row>
    <row r="16" spans="1:8">
      <c r="A16" s="168" t="s">
        <v>2511</v>
      </c>
      <c r="B16" s="163"/>
      <c r="C16" s="163"/>
      <c r="D16" s="163"/>
      <c r="E16" s="168" t="s">
        <v>2512</v>
      </c>
      <c r="F16" s="163"/>
      <c r="G16" s="163"/>
      <c r="H16" s="163"/>
    </row>
    <row r="17" spans="1:8">
      <c r="A17" s="168" t="s">
        <v>2513</v>
      </c>
      <c r="B17" s="163"/>
      <c r="C17" s="163"/>
      <c r="D17" s="163"/>
      <c r="E17" s="168" t="s">
        <v>2514</v>
      </c>
      <c r="F17" s="163"/>
      <c r="G17" s="163"/>
      <c r="H17" s="163"/>
    </row>
    <row r="18" spans="1:8">
      <c r="A18" s="168" t="s">
        <v>2515</v>
      </c>
      <c r="B18" s="163"/>
      <c r="C18" s="163"/>
      <c r="D18" s="163"/>
      <c r="E18" s="168" t="s">
        <v>2516</v>
      </c>
      <c r="F18" s="163"/>
      <c r="G18" s="163">
        <v>23</v>
      </c>
      <c r="H18" s="163"/>
    </row>
    <row r="19" spans="1:8">
      <c r="A19" s="168" t="s">
        <v>2517</v>
      </c>
      <c r="B19" s="163"/>
      <c r="C19" s="163"/>
      <c r="D19" s="163"/>
      <c r="E19" s="168" t="s">
        <v>2518</v>
      </c>
      <c r="F19" s="163"/>
      <c r="G19" s="163">
        <v>64</v>
      </c>
      <c r="H19" s="163"/>
    </row>
    <row r="20" spans="1:8">
      <c r="A20" s="168" t="s">
        <v>2519</v>
      </c>
      <c r="B20" s="163"/>
      <c r="C20" s="163"/>
      <c r="D20" s="163"/>
      <c r="E20" s="168" t="s">
        <v>2520</v>
      </c>
      <c r="F20" s="163"/>
      <c r="G20" s="163">
        <v>139</v>
      </c>
      <c r="H20" s="163"/>
    </row>
    <row r="21" spans="1:8">
      <c r="A21" s="168" t="s">
        <v>2521</v>
      </c>
      <c r="B21" s="163"/>
      <c r="C21" s="163"/>
      <c r="D21" s="163"/>
      <c r="E21" s="168" t="s">
        <v>2522</v>
      </c>
      <c r="F21" s="163"/>
      <c r="G21" s="163">
        <v>45</v>
      </c>
      <c r="H21" s="163"/>
    </row>
    <row r="22" spans="1:8">
      <c r="A22" s="168" t="s">
        <v>2523</v>
      </c>
      <c r="B22" s="163"/>
      <c r="C22" s="163"/>
      <c r="D22" s="163"/>
      <c r="E22" s="210" t="s">
        <v>2524</v>
      </c>
      <c r="F22" s="163"/>
      <c r="G22" s="163"/>
      <c r="H22" s="163"/>
    </row>
    <row r="23" spans="1:8">
      <c r="A23" s="168" t="s">
        <v>2525</v>
      </c>
      <c r="B23" s="163"/>
      <c r="C23" s="163"/>
      <c r="D23" s="163"/>
      <c r="E23" s="210" t="s">
        <v>2526</v>
      </c>
      <c r="F23" s="163"/>
      <c r="G23" s="163"/>
      <c r="H23" s="163"/>
    </row>
    <row r="24" spans="1:8">
      <c r="A24" s="168" t="s">
        <v>2527</v>
      </c>
      <c r="B24" s="163"/>
      <c r="C24" s="163"/>
      <c r="D24" s="163"/>
      <c r="E24" s="210" t="s">
        <v>2528</v>
      </c>
      <c r="F24" s="163"/>
      <c r="G24" s="163"/>
      <c r="H24" s="163"/>
    </row>
    <row r="25" spans="1:8">
      <c r="A25" s="168" t="s">
        <v>2529</v>
      </c>
      <c r="B25" s="163"/>
      <c r="C25" s="163"/>
      <c r="D25" s="163"/>
      <c r="E25" s="210" t="s">
        <v>2530</v>
      </c>
      <c r="F25" s="163"/>
      <c r="G25" s="163">
        <v>45</v>
      </c>
      <c r="H25" s="163"/>
    </row>
    <row r="26" spans="1:8">
      <c r="A26" s="168"/>
      <c r="B26" s="163"/>
      <c r="C26" s="163"/>
      <c r="D26" s="163"/>
      <c r="E26" s="250" t="s">
        <v>2531</v>
      </c>
      <c r="F26" s="163"/>
      <c r="G26" s="163"/>
      <c r="H26" s="163"/>
    </row>
    <row r="27" spans="1:8">
      <c r="A27" s="168"/>
      <c r="B27" s="163"/>
      <c r="C27" s="163"/>
      <c r="D27" s="163"/>
      <c r="E27" s="210" t="s">
        <v>2532</v>
      </c>
      <c r="F27" s="163"/>
      <c r="G27" s="163"/>
      <c r="H27" s="163"/>
    </row>
    <row r="28" spans="1:8">
      <c r="A28" s="163"/>
      <c r="B28" s="163"/>
      <c r="C28" s="163"/>
      <c r="D28" s="163"/>
      <c r="E28" s="210" t="s">
        <v>2533</v>
      </c>
      <c r="F28" s="163"/>
      <c r="G28" s="163"/>
      <c r="H28" s="163"/>
    </row>
    <row r="29" spans="1:8">
      <c r="A29" s="163"/>
      <c r="B29" s="163"/>
      <c r="C29" s="163"/>
      <c r="D29" s="163"/>
      <c r="E29" s="210" t="s">
        <v>2534</v>
      </c>
      <c r="F29" s="163"/>
      <c r="G29" s="163"/>
      <c r="H29" s="163"/>
    </row>
    <row r="30" spans="1:8">
      <c r="A30" s="250"/>
      <c r="B30" s="163"/>
      <c r="C30" s="163"/>
      <c r="D30" s="163"/>
      <c r="E30" s="210" t="s">
        <v>2535</v>
      </c>
      <c r="F30" s="163"/>
      <c r="G30" s="163"/>
      <c r="H30" s="163"/>
    </row>
    <row r="31" spans="1:8">
      <c r="A31" s="250"/>
      <c r="B31" s="163"/>
      <c r="C31" s="163"/>
      <c r="D31" s="163"/>
      <c r="E31" s="210" t="s">
        <v>2536</v>
      </c>
      <c r="F31" s="163"/>
      <c r="G31" s="163"/>
      <c r="H31" s="163"/>
    </row>
    <row r="32" spans="1:8">
      <c r="A32" s="250"/>
      <c r="B32" s="163"/>
      <c r="C32" s="163"/>
      <c r="D32" s="163"/>
      <c r="E32" s="210" t="s">
        <v>2537</v>
      </c>
      <c r="F32" s="163"/>
      <c r="G32" s="163"/>
      <c r="H32" s="163"/>
    </row>
    <row r="33" spans="1:8">
      <c r="A33" s="250"/>
      <c r="B33" s="163"/>
      <c r="C33" s="163"/>
      <c r="D33" s="163"/>
      <c r="E33" s="250" t="s">
        <v>2538</v>
      </c>
      <c r="F33" s="163"/>
      <c r="G33" s="163"/>
      <c r="H33" s="163"/>
    </row>
    <row r="34" spans="1:8">
      <c r="A34" s="250"/>
      <c r="B34" s="163"/>
      <c r="C34" s="163"/>
      <c r="D34" s="163"/>
      <c r="E34" s="210" t="s">
        <v>2539</v>
      </c>
      <c r="F34" s="163"/>
      <c r="G34" s="163"/>
      <c r="H34" s="163"/>
    </row>
    <row r="35" spans="1:8">
      <c r="A35" s="250"/>
      <c r="B35" s="163"/>
      <c r="C35" s="163"/>
      <c r="D35" s="163"/>
      <c r="E35" s="210" t="s">
        <v>2540</v>
      </c>
      <c r="F35" s="163"/>
      <c r="G35" s="163"/>
      <c r="H35" s="163"/>
    </row>
    <row r="36" spans="1:8">
      <c r="A36" s="250"/>
      <c r="B36" s="163"/>
      <c r="C36" s="163"/>
      <c r="D36" s="163"/>
      <c r="E36" s="210" t="s">
        <v>2541</v>
      </c>
      <c r="F36" s="163"/>
      <c r="G36" s="163"/>
      <c r="H36" s="163"/>
    </row>
    <row r="37" spans="1:8">
      <c r="A37" s="250"/>
      <c r="B37" s="163"/>
      <c r="C37" s="163"/>
      <c r="D37" s="163"/>
      <c r="E37" s="250" t="s">
        <v>2542</v>
      </c>
      <c r="F37" s="163"/>
      <c r="G37" s="163"/>
      <c r="H37" s="163"/>
    </row>
    <row r="38" spans="1:8">
      <c r="A38" s="250"/>
      <c r="B38" s="163"/>
      <c r="C38" s="163"/>
      <c r="D38" s="163"/>
      <c r="E38" s="210" t="s">
        <v>2543</v>
      </c>
      <c r="F38" s="163"/>
      <c r="G38" s="163"/>
      <c r="H38" s="163"/>
    </row>
    <row r="39" spans="1:8">
      <c r="A39" s="168"/>
      <c r="B39" s="163"/>
      <c r="C39" s="163"/>
      <c r="D39" s="163"/>
      <c r="E39" s="250" t="s">
        <v>2544</v>
      </c>
      <c r="F39" s="163"/>
      <c r="G39" s="163">
        <f>SUM(G40:G42)</f>
        <v>3627</v>
      </c>
      <c r="H39" s="163"/>
    </row>
    <row r="40" spans="1:8">
      <c r="A40" s="168"/>
      <c r="B40" s="163"/>
      <c r="C40" s="163"/>
      <c r="D40" s="163"/>
      <c r="E40" s="210" t="s">
        <v>2545</v>
      </c>
      <c r="F40" s="163"/>
      <c r="G40" s="163">
        <v>3527</v>
      </c>
      <c r="H40" s="163"/>
    </row>
    <row r="41" spans="1:8">
      <c r="A41" s="168"/>
      <c r="B41" s="163"/>
      <c r="C41" s="163"/>
      <c r="D41" s="163"/>
      <c r="E41" s="210" t="s">
        <v>2546</v>
      </c>
      <c r="F41" s="163"/>
      <c r="G41" s="163"/>
      <c r="H41" s="163"/>
    </row>
    <row r="42" spans="1:8">
      <c r="A42" s="168"/>
      <c r="B42" s="163"/>
      <c r="C42" s="163"/>
      <c r="D42" s="163"/>
      <c r="E42" s="210" t="s">
        <v>2547</v>
      </c>
      <c r="F42" s="163"/>
      <c r="G42" s="163">
        <v>100</v>
      </c>
      <c r="H42" s="163"/>
    </row>
    <row r="43" spans="1:8">
      <c r="A43" s="168"/>
      <c r="B43" s="163"/>
      <c r="C43" s="163"/>
      <c r="D43" s="163"/>
      <c r="E43" s="250" t="s">
        <v>2548</v>
      </c>
      <c r="F43" s="163"/>
      <c r="G43" s="163"/>
      <c r="H43" s="163"/>
    </row>
    <row r="44" spans="1:8">
      <c r="A44" s="168"/>
      <c r="B44" s="163"/>
      <c r="C44" s="163"/>
      <c r="D44" s="163"/>
      <c r="E44" s="250" t="s">
        <v>2549</v>
      </c>
      <c r="F44" s="163"/>
      <c r="G44" s="163"/>
      <c r="H44" s="163"/>
    </row>
    <row r="45" spans="1:8">
      <c r="A45" s="252"/>
      <c r="B45" s="163"/>
      <c r="C45" s="163"/>
      <c r="D45" s="163"/>
      <c r="E45" s="252"/>
      <c r="F45" s="163"/>
      <c r="G45" s="163"/>
      <c r="H45" s="163"/>
    </row>
    <row r="46" spans="1:8" s="248" customFormat="1">
      <c r="A46" s="253" t="s">
        <v>41</v>
      </c>
      <c r="B46" s="169"/>
      <c r="C46" s="169">
        <f>SUM(C6:C45)</f>
        <v>50000</v>
      </c>
      <c r="D46" s="169"/>
      <c r="E46" s="253" t="s">
        <v>2288</v>
      </c>
      <c r="F46" s="169"/>
      <c r="G46" s="169">
        <f>G6+G8+G11+G14+G21+G26+G33+G37+G39+G43+G44</f>
        <v>70116</v>
      </c>
      <c r="H46" s="169"/>
    </row>
    <row r="47" spans="1:8">
      <c r="A47" s="163" t="s">
        <v>2292</v>
      </c>
      <c r="B47" s="163"/>
      <c r="C47" s="163">
        <f>C48+C51+C52+C54+C55</f>
        <v>20116</v>
      </c>
      <c r="D47" s="163"/>
      <c r="E47" s="163" t="s">
        <v>2293</v>
      </c>
      <c r="F47" s="163"/>
      <c r="G47" s="163"/>
      <c r="H47" s="163"/>
    </row>
    <row r="48" spans="1:8">
      <c r="A48" s="163" t="s">
        <v>2550</v>
      </c>
      <c r="B48" s="163"/>
      <c r="C48" s="163">
        <v>241</v>
      </c>
      <c r="D48" s="163"/>
      <c r="E48" s="163" t="s">
        <v>2551</v>
      </c>
      <c r="F48" s="163"/>
      <c r="G48" s="163"/>
      <c r="H48" s="163"/>
    </row>
    <row r="49" spans="1:8">
      <c r="A49" s="163" t="s">
        <v>2552</v>
      </c>
      <c r="B49" s="163"/>
      <c r="C49" s="163">
        <v>241</v>
      </c>
      <c r="D49" s="163"/>
      <c r="E49" s="163" t="s">
        <v>2553</v>
      </c>
      <c r="F49" s="163"/>
      <c r="G49" s="163"/>
      <c r="H49" s="163"/>
    </row>
    <row r="50" spans="1:8">
      <c r="A50" s="163" t="s">
        <v>2554</v>
      </c>
      <c r="B50" s="163"/>
      <c r="C50" s="163"/>
      <c r="D50" s="163"/>
      <c r="E50" s="163" t="s">
        <v>2555</v>
      </c>
      <c r="F50" s="163"/>
      <c r="G50" s="163"/>
      <c r="H50" s="163"/>
    </row>
    <row r="51" spans="1:8">
      <c r="A51" s="163" t="s">
        <v>2350</v>
      </c>
      <c r="B51" s="163"/>
      <c r="C51" s="163">
        <v>13875</v>
      </c>
      <c r="D51" s="163"/>
      <c r="E51" s="163" t="s">
        <v>2556</v>
      </c>
      <c r="F51" s="163"/>
      <c r="G51" s="163"/>
      <c r="H51" s="163"/>
    </row>
    <row r="52" spans="1:8">
      <c r="A52" s="163" t="s">
        <v>2352</v>
      </c>
      <c r="B52" s="163"/>
      <c r="C52" s="163"/>
      <c r="D52" s="163"/>
      <c r="E52" s="163" t="s">
        <v>2557</v>
      </c>
      <c r="F52" s="163"/>
      <c r="G52" s="163"/>
      <c r="H52" s="163"/>
    </row>
    <row r="53" spans="1:8">
      <c r="A53" s="163" t="s">
        <v>2558</v>
      </c>
      <c r="B53" s="163"/>
      <c r="C53" s="163"/>
      <c r="D53" s="163"/>
      <c r="E53" s="254" t="s">
        <v>2559</v>
      </c>
      <c r="F53" s="163"/>
      <c r="G53" s="163"/>
      <c r="H53" s="163"/>
    </row>
    <row r="54" spans="1:8">
      <c r="A54" s="254" t="s">
        <v>2560</v>
      </c>
      <c r="B54" s="163"/>
      <c r="C54" s="163"/>
      <c r="D54" s="163"/>
      <c r="E54" s="254" t="s">
        <v>2561</v>
      </c>
      <c r="F54" s="163"/>
      <c r="G54" s="163"/>
      <c r="H54" s="163"/>
    </row>
    <row r="55" spans="1:8">
      <c r="A55" s="254" t="s">
        <v>2562</v>
      </c>
      <c r="B55" s="163"/>
      <c r="C55" s="163">
        <v>6000</v>
      </c>
      <c r="D55" s="163"/>
      <c r="E55" s="254"/>
      <c r="F55" s="163"/>
      <c r="G55" s="163"/>
      <c r="H55" s="163"/>
    </row>
    <row r="56" spans="1:8">
      <c r="A56" s="254"/>
      <c r="B56" s="163"/>
      <c r="C56" s="163"/>
      <c r="D56" s="163"/>
      <c r="E56" s="254"/>
      <c r="F56" s="163"/>
      <c r="G56" s="163"/>
      <c r="H56" s="163"/>
    </row>
    <row r="57" spans="1:8" s="248" customFormat="1">
      <c r="A57" s="253" t="s">
        <v>2367</v>
      </c>
      <c r="B57" s="169"/>
      <c r="C57" s="169">
        <f>C46+C47</f>
        <v>70116</v>
      </c>
      <c r="D57" s="169"/>
      <c r="E57" s="253" t="s">
        <v>2368</v>
      </c>
      <c r="F57" s="169"/>
      <c r="G57" s="169">
        <f>G46+G51</f>
        <v>70116</v>
      </c>
      <c r="H57" s="169"/>
    </row>
  </sheetData>
  <mergeCells count="3">
    <mergeCell ref="A2:H2"/>
    <mergeCell ref="A4:D4"/>
    <mergeCell ref="E4:H4"/>
  </mergeCells>
  <phoneticPr fontId="9" type="noConversion"/>
  <printOptions horizontalCentered="1" verticalCentered="1"/>
  <pageMargins left="0.82677165354330717" right="0.47244094488188981" top="0.39370078740157483" bottom="0.27559055118110237" header="0.11811023622047245" footer="0.11811023622047245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7"/>
  <sheetViews>
    <sheetView showGridLines="0" showZeros="0" workbookViewId="0">
      <pane ySplit="5" topLeftCell="A171" activePane="bottomLeft" state="frozen"/>
      <selection pane="bottomLeft" activeCell="D169" sqref="D169"/>
    </sheetView>
  </sheetViews>
  <sheetFormatPr defaultColWidth="8.625" defaultRowHeight="14.25"/>
  <cols>
    <col min="1" max="1" width="43.125" style="140" customWidth="1"/>
    <col min="2" max="2" width="8.25" style="140" customWidth="1"/>
    <col min="3" max="3" width="59.5" style="193" customWidth="1"/>
    <col min="4" max="4" width="7.875" style="140" customWidth="1"/>
    <col min="5" max="32" width="9" style="140" bestFit="1" customWidth="1"/>
    <col min="33" max="16384" width="8.625" style="140"/>
  </cols>
  <sheetData>
    <row r="1" spans="1:4">
      <c r="A1" s="140" t="s">
        <v>2563</v>
      </c>
    </row>
    <row r="2" spans="1:4" ht="20.25">
      <c r="A2" s="335" t="s">
        <v>2764</v>
      </c>
      <c r="B2" s="335"/>
      <c r="C2" s="335"/>
      <c r="D2" s="335"/>
    </row>
    <row r="3" spans="1:4">
      <c r="D3" s="140" t="s">
        <v>9</v>
      </c>
    </row>
    <row r="4" spans="1:4" s="255" customFormat="1">
      <c r="A4" s="356" t="s">
        <v>2843</v>
      </c>
      <c r="B4" s="356"/>
      <c r="C4" s="356" t="s">
        <v>2839</v>
      </c>
      <c r="D4" s="356"/>
    </row>
    <row r="5" spans="1:4" s="248" customFormat="1">
      <c r="A5" s="160" t="s">
        <v>44</v>
      </c>
      <c r="B5" s="160" t="s">
        <v>12</v>
      </c>
      <c r="C5" s="195" t="s">
        <v>44</v>
      </c>
      <c r="D5" s="160" t="s">
        <v>12</v>
      </c>
    </row>
    <row r="6" spans="1:4">
      <c r="A6" s="168" t="s">
        <v>2491</v>
      </c>
      <c r="B6" s="163"/>
      <c r="C6" s="256" t="s">
        <v>2492</v>
      </c>
      <c r="D6" s="257"/>
    </row>
    <row r="7" spans="1:4">
      <c r="A7" s="168" t="s">
        <v>2493</v>
      </c>
      <c r="B7" s="163"/>
      <c r="C7" s="258" t="s">
        <v>2494</v>
      </c>
      <c r="D7" s="163"/>
    </row>
    <row r="8" spans="1:4">
      <c r="A8" s="168" t="s">
        <v>2495</v>
      </c>
      <c r="B8" s="163"/>
      <c r="C8" s="258" t="s">
        <v>2564</v>
      </c>
      <c r="D8" s="163"/>
    </row>
    <row r="9" spans="1:4">
      <c r="A9" s="251" t="s">
        <v>2497</v>
      </c>
      <c r="B9" s="163"/>
      <c r="C9" s="258" t="s">
        <v>2565</v>
      </c>
      <c r="D9" s="163"/>
    </row>
    <row r="10" spans="1:4">
      <c r="A10" s="259" t="s">
        <v>2499</v>
      </c>
      <c r="B10" s="163"/>
      <c r="C10" s="258" t="s">
        <v>2566</v>
      </c>
      <c r="D10" s="163"/>
    </row>
    <row r="11" spans="1:4">
      <c r="A11" s="168" t="s">
        <v>2501</v>
      </c>
      <c r="B11" s="163"/>
      <c r="C11" s="258" t="s">
        <v>2567</v>
      </c>
      <c r="D11" s="163"/>
    </row>
    <row r="12" spans="1:4">
      <c r="A12" s="168" t="s">
        <v>2503</v>
      </c>
      <c r="B12" s="163"/>
      <c r="C12" s="256" t="s">
        <v>2496</v>
      </c>
      <c r="D12" s="163">
        <f>D13+D17</f>
        <v>305</v>
      </c>
    </row>
    <row r="13" spans="1:4">
      <c r="A13" s="168" t="s">
        <v>2505</v>
      </c>
      <c r="B13" s="163"/>
      <c r="C13" s="258" t="s">
        <v>2498</v>
      </c>
      <c r="D13" s="163">
        <f>SUM(D14:D16)</f>
        <v>305</v>
      </c>
    </row>
    <row r="14" spans="1:4">
      <c r="A14" s="168" t="s">
        <v>2507</v>
      </c>
      <c r="B14" s="163">
        <f>SUM(B15:B19)</f>
        <v>50000</v>
      </c>
      <c r="C14" s="258" t="s">
        <v>2568</v>
      </c>
      <c r="D14" s="163">
        <v>285</v>
      </c>
    </row>
    <row r="15" spans="1:4">
      <c r="A15" s="260" t="s">
        <v>2569</v>
      </c>
      <c r="B15" s="163"/>
      <c r="C15" s="258" t="s">
        <v>2570</v>
      </c>
      <c r="D15" s="163">
        <v>20</v>
      </c>
    </row>
    <row r="16" spans="1:4">
      <c r="A16" s="260" t="s">
        <v>2571</v>
      </c>
      <c r="B16" s="163"/>
      <c r="C16" s="258" t="s">
        <v>2572</v>
      </c>
      <c r="D16" s="163"/>
    </row>
    <row r="17" spans="1:4">
      <c r="A17" s="260" t="s">
        <v>2573</v>
      </c>
      <c r="B17" s="163"/>
      <c r="C17" s="258" t="s">
        <v>2500</v>
      </c>
      <c r="D17" s="163"/>
    </row>
    <row r="18" spans="1:4">
      <c r="A18" s="260" t="s">
        <v>2844</v>
      </c>
      <c r="B18" s="163"/>
      <c r="C18" s="258" t="s">
        <v>2568</v>
      </c>
      <c r="D18" s="163"/>
    </row>
    <row r="19" spans="1:4">
      <c r="A19" s="260" t="s">
        <v>2574</v>
      </c>
      <c r="B19" s="163">
        <v>50000</v>
      </c>
      <c r="C19" s="258" t="s">
        <v>2570</v>
      </c>
      <c r="D19" s="163"/>
    </row>
    <row r="20" spans="1:4">
      <c r="A20" s="168" t="s">
        <v>2509</v>
      </c>
      <c r="B20" s="163"/>
      <c r="C20" s="261" t="s">
        <v>2575</v>
      </c>
      <c r="D20" s="163"/>
    </row>
    <row r="21" spans="1:4">
      <c r="A21" s="168" t="s">
        <v>2511</v>
      </c>
      <c r="B21" s="163">
        <f>SUM(B22:B23)</f>
        <v>0</v>
      </c>
      <c r="C21" s="256" t="s">
        <v>2502</v>
      </c>
      <c r="D21" s="163"/>
    </row>
    <row r="22" spans="1:4">
      <c r="A22" s="260" t="s">
        <v>2576</v>
      </c>
      <c r="B22" s="163"/>
      <c r="C22" s="256" t="s">
        <v>2504</v>
      </c>
      <c r="D22" s="163"/>
    </row>
    <row r="23" spans="1:4">
      <c r="A23" s="260" t="s">
        <v>2577</v>
      </c>
      <c r="B23" s="163"/>
      <c r="C23" s="256" t="s">
        <v>2506</v>
      </c>
      <c r="D23" s="163"/>
    </row>
    <row r="24" spans="1:4">
      <c r="A24" s="168" t="s">
        <v>2513</v>
      </c>
      <c r="B24" s="163"/>
      <c r="C24" s="256" t="s">
        <v>2845</v>
      </c>
      <c r="D24" s="163"/>
    </row>
    <row r="25" spans="1:4">
      <c r="A25" s="168" t="s">
        <v>2515</v>
      </c>
      <c r="B25" s="163"/>
      <c r="C25" s="256" t="s">
        <v>2846</v>
      </c>
      <c r="D25" s="163"/>
    </row>
    <row r="26" spans="1:4">
      <c r="A26" s="168" t="s">
        <v>2517</v>
      </c>
      <c r="B26" s="163"/>
      <c r="C26" s="256" t="s">
        <v>2847</v>
      </c>
      <c r="D26" s="163"/>
    </row>
    <row r="27" spans="1:4">
      <c r="A27" s="260" t="s">
        <v>2578</v>
      </c>
      <c r="B27" s="163"/>
      <c r="C27" s="256" t="s">
        <v>2848</v>
      </c>
      <c r="D27" s="163"/>
    </row>
    <row r="28" spans="1:4">
      <c r="A28" s="260" t="s">
        <v>2579</v>
      </c>
      <c r="B28" s="163"/>
      <c r="C28" s="256" t="s">
        <v>2508</v>
      </c>
      <c r="D28" s="163">
        <f>D29+D42+D48+D52+D53+D59</f>
        <v>66139</v>
      </c>
    </row>
    <row r="29" spans="1:4">
      <c r="A29" s="260" t="s">
        <v>2580</v>
      </c>
      <c r="B29" s="163"/>
      <c r="C29" s="256" t="s">
        <v>2510</v>
      </c>
      <c r="D29" s="163">
        <f>SUM(D30:D41)</f>
        <v>65913</v>
      </c>
    </row>
    <row r="30" spans="1:4">
      <c r="A30" s="168" t="s">
        <v>2519</v>
      </c>
      <c r="B30" s="163"/>
      <c r="C30" s="261" t="s">
        <v>2581</v>
      </c>
      <c r="D30" s="163"/>
    </row>
    <row r="31" spans="1:4">
      <c r="A31" s="168" t="s">
        <v>2521</v>
      </c>
      <c r="B31" s="163"/>
      <c r="C31" s="261" t="s">
        <v>2582</v>
      </c>
      <c r="D31" s="163"/>
    </row>
    <row r="32" spans="1:4">
      <c r="A32" s="168" t="s">
        <v>2523</v>
      </c>
      <c r="B32" s="163"/>
      <c r="C32" s="261" t="s">
        <v>2583</v>
      </c>
      <c r="D32" s="163"/>
    </row>
    <row r="33" spans="1:4">
      <c r="A33" s="168" t="s">
        <v>2525</v>
      </c>
      <c r="B33" s="163"/>
      <c r="C33" s="261" t="s">
        <v>2584</v>
      </c>
      <c r="D33" s="163"/>
    </row>
    <row r="34" spans="1:4">
      <c r="A34" s="168" t="s">
        <v>2527</v>
      </c>
      <c r="B34" s="163"/>
      <c r="C34" s="261" t="s">
        <v>2585</v>
      </c>
      <c r="D34" s="163"/>
    </row>
    <row r="35" spans="1:4">
      <c r="A35" s="168" t="s">
        <v>2529</v>
      </c>
      <c r="B35" s="163"/>
      <c r="C35" s="261" t="s">
        <v>2586</v>
      </c>
      <c r="D35" s="163"/>
    </row>
    <row r="36" spans="1:4">
      <c r="A36" s="163"/>
      <c r="B36" s="163"/>
      <c r="C36" s="261" t="s">
        <v>2587</v>
      </c>
      <c r="D36" s="163"/>
    </row>
    <row r="37" spans="1:4">
      <c r="A37" s="163"/>
      <c r="B37" s="163"/>
      <c r="C37" s="261" t="s">
        <v>2588</v>
      </c>
      <c r="D37" s="163"/>
    </row>
    <row r="38" spans="1:4">
      <c r="A38" s="163"/>
      <c r="B38" s="163"/>
      <c r="C38" s="261" t="s">
        <v>2589</v>
      </c>
      <c r="D38" s="163"/>
    </row>
    <row r="39" spans="1:4">
      <c r="A39" s="250"/>
      <c r="B39" s="163"/>
      <c r="C39" s="262" t="s">
        <v>2849</v>
      </c>
      <c r="D39" s="163"/>
    </row>
    <row r="40" spans="1:4">
      <c r="A40" s="250"/>
      <c r="B40" s="163"/>
      <c r="C40" s="262" t="s">
        <v>2590</v>
      </c>
      <c r="D40" s="163"/>
    </row>
    <row r="41" spans="1:4">
      <c r="A41" s="250"/>
      <c r="B41" s="163"/>
      <c r="C41" s="261" t="s">
        <v>2591</v>
      </c>
      <c r="D41" s="163">
        <v>65913</v>
      </c>
    </row>
    <row r="42" spans="1:4">
      <c r="A42" s="250"/>
      <c r="B42" s="163"/>
      <c r="C42" s="256" t="s">
        <v>2512</v>
      </c>
      <c r="D42" s="163">
        <f>SUM(D43:D47)</f>
        <v>0</v>
      </c>
    </row>
    <row r="43" spans="1:4">
      <c r="A43" s="250"/>
      <c r="B43" s="163"/>
      <c r="C43" s="261" t="s">
        <v>2592</v>
      </c>
      <c r="D43" s="163"/>
    </row>
    <row r="44" spans="1:4">
      <c r="A44" s="250"/>
      <c r="B44" s="163"/>
      <c r="C44" s="261" t="s">
        <v>2593</v>
      </c>
      <c r="D44" s="163"/>
    </row>
    <row r="45" spans="1:4">
      <c r="A45" s="250"/>
      <c r="B45" s="163"/>
      <c r="C45" s="261" t="s">
        <v>2594</v>
      </c>
      <c r="D45" s="163"/>
    </row>
    <row r="46" spans="1:4">
      <c r="A46" s="250"/>
      <c r="B46" s="163"/>
      <c r="C46" s="261" t="s">
        <v>2595</v>
      </c>
      <c r="D46" s="163"/>
    </row>
    <row r="47" spans="1:4">
      <c r="A47" s="250"/>
      <c r="B47" s="163"/>
      <c r="C47" s="261" t="s">
        <v>2596</v>
      </c>
      <c r="D47" s="163"/>
    </row>
    <row r="48" spans="1:4">
      <c r="A48" s="250"/>
      <c r="B48" s="163"/>
      <c r="C48" s="256" t="s">
        <v>2514</v>
      </c>
      <c r="D48" s="163"/>
    </row>
    <row r="49" spans="1:4">
      <c r="A49" s="250"/>
      <c r="B49" s="163"/>
      <c r="C49" s="261" t="s">
        <v>2581</v>
      </c>
      <c r="D49" s="163"/>
    </row>
    <row r="50" spans="1:4">
      <c r="A50" s="250"/>
      <c r="B50" s="163"/>
      <c r="C50" s="261" t="s">
        <v>2582</v>
      </c>
      <c r="D50" s="163"/>
    </row>
    <row r="51" spans="1:4">
      <c r="A51" s="168"/>
      <c r="B51" s="163"/>
      <c r="C51" s="261" t="s">
        <v>2597</v>
      </c>
      <c r="D51" s="163"/>
    </row>
    <row r="52" spans="1:4">
      <c r="A52" s="168"/>
      <c r="B52" s="163"/>
      <c r="C52" s="256" t="s">
        <v>2516</v>
      </c>
      <c r="D52" s="163">
        <v>23</v>
      </c>
    </row>
    <row r="53" spans="1:4">
      <c r="A53" s="168"/>
      <c r="B53" s="163"/>
      <c r="C53" s="256" t="s">
        <v>2518</v>
      </c>
      <c r="D53" s="163">
        <f>SUM(D54:D58)</f>
        <v>64</v>
      </c>
    </row>
    <row r="54" spans="1:4">
      <c r="A54" s="168"/>
      <c r="B54" s="163"/>
      <c r="C54" s="261" t="s">
        <v>2592</v>
      </c>
      <c r="D54" s="163"/>
    </row>
    <row r="55" spans="1:4">
      <c r="A55" s="168"/>
      <c r="B55" s="163"/>
      <c r="C55" s="261" t="s">
        <v>2593</v>
      </c>
      <c r="D55" s="163"/>
    </row>
    <row r="56" spans="1:4">
      <c r="A56" s="168"/>
      <c r="B56" s="163"/>
      <c r="C56" s="261" t="s">
        <v>2594</v>
      </c>
      <c r="D56" s="163"/>
    </row>
    <row r="57" spans="1:4">
      <c r="A57" s="168"/>
      <c r="B57" s="163"/>
      <c r="C57" s="261" t="s">
        <v>2595</v>
      </c>
      <c r="D57" s="163"/>
    </row>
    <row r="58" spans="1:4">
      <c r="A58" s="168"/>
      <c r="B58" s="163"/>
      <c r="C58" s="261" t="s">
        <v>2598</v>
      </c>
      <c r="D58" s="163">
        <v>64</v>
      </c>
    </row>
    <row r="59" spans="1:4">
      <c r="A59" s="168"/>
      <c r="B59" s="163"/>
      <c r="C59" s="256" t="s">
        <v>2520</v>
      </c>
      <c r="D59" s="163">
        <v>139</v>
      </c>
    </row>
    <row r="60" spans="1:4">
      <c r="A60" s="168"/>
      <c r="B60" s="163"/>
      <c r="C60" s="256" t="s">
        <v>2522</v>
      </c>
      <c r="D60" s="163">
        <v>45</v>
      </c>
    </row>
    <row r="61" spans="1:4">
      <c r="A61" s="168"/>
      <c r="B61" s="163"/>
      <c r="C61" s="261" t="s">
        <v>2524</v>
      </c>
      <c r="D61" s="163"/>
    </row>
    <row r="62" spans="1:4">
      <c r="A62" s="168"/>
      <c r="B62" s="163"/>
      <c r="C62" s="263" t="s">
        <v>2599</v>
      </c>
      <c r="D62" s="163"/>
    </row>
    <row r="63" spans="1:4">
      <c r="A63" s="168"/>
      <c r="B63" s="163"/>
      <c r="C63" s="263" t="s">
        <v>2600</v>
      </c>
      <c r="D63" s="163"/>
    </row>
    <row r="64" spans="1:4">
      <c r="A64" s="168"/>
      <c r="B64" s="163"/>
      <c r="C64" s="263" t="s">
        <v>2601</v>
      </c>
      <c r="D64" s="163"/>
    </row>
    <row r="65" spans="1:4">
      <c r="A65" s="168"/>
      <c r="B65" s="163"/>
      <c r="C65" s="263" t="s">
        <v>2602</v>
      </c>
      <c r="D65" s="163"/>
    </row>
    <row r="66" spans="1:4">
      <c r="A66" s="168"/>
      <c r="B66" s="163"/>
      <c r="C66" s="263" t="s">
        <v>2603</v>
      </c>
      <c r="D66" s="163"/>
    </row>
    <row r="67" spans="1:4">
      <c r="A67" s="168"/>
      <c r="B67" s="163"/>
      <c r="C67" s="261" t="s">
        <v>2604</v>
      </c>
      <c r="D67" s="163"/>
    </row>
    <row r="68" spans="1:4">
      <c r="A68" s="168"/>
      <c r="B68" s="163"/>
      <c r="C68" s="261" t="s">
        <v>2570</v>
      </c>
      <c r="D68" s="163"/>
    </row>
    <row r="69" spans="1:4">
      <c r="A69" s="168"/>
      <c r="B69" s="163"/>
      <c r="C69" s="261" t="s">
        <v>2605</v>
      </c>
      <c r="D69" s="163"/>
    </row>
    <row r="70" spans="1:4">
      <c r="A70" s="168"/>
      <c r="B70" s="163"/>
      <c r="C70" s="261" t="s">
        <v>2606</v>
      </c>
      <c r="D70" s="163"/>
    </row>
    <row r="71" spans="1:4">
      <c r="A71" s="168"/>
      <c r="B71" s="163"/>
      <c r="C71" s="261" t="s">
        <v>2607</v>
      </c>
      <c r="D71" s="163"/>
    </row>
    <row r="72" spans="1:4">
      <c r="A72" s="168"/>
      <c r="B72" s="163"/>
      <c r="C72" s="261" t="s">
        <v>2528</v>
      </c>
      <c r="D72" s="163"/>
    </row>
    <row r="73" spans="1:4">
      <c r="A73" s="168"/>
      <c r="B73" s="163"/>
      <c r="C73" s="261" t="s">
        <v>2570</v>
      </c>
      <c r="D73" s="163"/>
    </row>
    <row r="74" spans="1:4">
      <c r="A74" s="168"/>
      <c r="B74" s="163"/>
      <c r="C74" s="261" t="s">
        <v>2605</v>
      </c>
      <c r="D74" s="163"/>
    </row>
    <row r="75" spans="1:4">
      <c r="A75" s="168"/>
      <c r="B75" s="163"/>
      <c r="C75" s="261" t="s">
        <v>2608</v>
      </c>
      <c r="D75" s="163"/>
    </row>
    <row r="76" spans="1:4">
      <c r="A76" s="168"/>
      <c r="B76" s="163"/>
      <c r="C76" s="261" t="s">
        <v>2609</v>
      </c>
      <c r="D76" s="163"/>
    </row>
    <row r="77" spans="1:4">
      <c r="A77" s="168"/>
      <c r="B77" s="163"/>
      <c r="C77" s="261" t="s">
        <v>2530</v>
      </c>
      <c r="D77" s="163"/>
    </row>
    <row r="78" spans="1:4">
      <c r="A78" s="168"/>
      <c r="B78" s="163"/>
      <c r="C78" s="261" t="s">
        <v>2610</v>
      </c>
      <c r="D78" s="163"/>
    </row>
    <row r="79" spans="1:4">
      <c r="A79" s="168"/>
      <c r="B79" s="163"/>
      <c r="C79" s="261" t="s">
        <v>2611</v>
      </c>
      <c r="D79" s="163"/>
    </row>
    <row r="80" spans="1:4">
      <c r="A80" s="168"/>
      <c r="B80" s="163"/>
      <c r="C80" s="261" t="s">
        <v>2612</v>
      </c>
      <c r="D80" s="163"/>
    </row>
    <row r="81" spans="1:4">
      <c r="A81" s="168"/>
      <c r="B81" s="163"/>
      <c r="C81" s="261" t="s">
        <v>2613</v>
      </c>
      <c r="D81" s="163">
        <v>45</v>
      </c>
    </row>
    <row r="82" spans="1:4">
      <c r="A82" s="168"/>
      <c r="B82" s="163"/>
      <c r="C82" s="258" t="s">
        <v>2531</v>
      </c>
      <c r="D82" s="163"/>
    </row>
    <row r="83" spans="1:4" ht="28.5">
      <c r="A83" s="168"/>
      <c r="B83" s="163"/>
      <c r="C83" s="261" t="s">
        <v>2532</v>
      </c>
      <c r="D83" s="163"/>
    </row>
    <row r="84" spans="1:4">
      <c r="A84" s="168"/>
      <c r="B84" s="163"/>
      <c r="C84" s="261" t="s">
        <v>2614</v>
      </c>
      <c r="D84" s="163"/>
    </row>
    <row r="85" spans="1:4">
      <c r="A85" s="168"/>
      <c r="B85" s="163"/>
      <c r="C85" s="261" t="s">
        <v>2615</v>
      </c>
      <c r="D85" s="163"/>
    </row>
    <row r="86" spans="1:4">
      <c r="A86" s="168"/>
      <c r="B86" s="163"/>
      <c r="C86" s="261" t="s">
        <v>2616</v>
      </c>
      <c r="D86" s="163"/>
    </row>
    <row r="87" spans="1:4">
      <c r="A87" s="168"/>
      <c r="B87" s="163"/>
      <c r="C87" s="261" t="s">
        <v>2617</v>
      </c>
      <c r="D87" s="163"/>
    </row>
    <row r="88" spans="1:4">
      <c r="A88" s="168"/>
      <c r="B88" s="163"/>
      <c r="C88" s="261" t="s">
        <v>2533</v>
      </c>
      <c r="D88" s="163"/>
    </row>
    <row r="89" spans="1:4">
      <c r="A89" s="168"/>
      <c r="B89" s="163"/>
      <c r="C89" s="261" t="s">
        <v>2616</v>
      </c>
      <c r="D89" s="163"/>
    </row>
    <row r="90" spans="1:4">
      <c r="A90" s="168"/>
      <c r="B90" s="163"/>
      <c r="C90" s="261" t="s">
        <v>2618</v>
      </c>
      <c r="D90" s="163"/>
    </row>
    <row r="91" spans="1:4">
      <c r="A91" s="168"/>
      <c r="B91" s="163"/>
      <c r="C91" s="261" t="s">
        <v>2619</v>
      </c>
      <c r="D91" s="163"/>
    </row>
    <row r="92" spans="1:4">
      <c r="A92" s="168"/>
      <c r="B92" s="163"/>
      <c r="C92" s="261" t="s">
        <v>2620</v>
      </c>
      <c r="D92" s="163"/>
    </row>
    <row r="93" spans="1:4">
      <c r="A93" s="168"/>
      <c r="B93" s="163"/>
      <c r="C93" s="261" t="s">
        <v>2534</v>
      </c>
      <c r="D93" s="163"/>
    </row>
    <row r="94" spans="1:4">
      <c r="A94" s="168"/>
      <c r="B94" s="163"/>
      <c r="C94" s="261" t="s">
        <v>2621</v>
      </c>
      <c r="D94" s="163"/>
    </row>
    <row r="95" spans="1:4">
      <c r="A95" s="168"/>
      <c r="B95" s="163"/>
      <c r="C95" s="261" t="s">
        <v>2622</v>
      </c>
      <c r="D95" s="163"/>
    </row>
    <row r="96" spans="1:4">
      <c r="A96" s="168"/>
      <c r="B96" s="163"/>
      <c r="C96" s="261" t="s">
        <v>2623</v>
      </c>
      <c r="D96" s="163"/>
    </row>
    <row r="97" spans="1:4">
      <c r="A97" s="168"/>
      <c r="B97" s="163"/>
      <c r="C97" s="261" t="s">
        <v>2624</v>
      </c>
      <c r="D97" s="163"/>
    </row>
    <row r="98" spans="1:4">
      <c r="A98" s="168"/>
      <c r="B98" s="163"/>
      <c r="C98" s="261" t="s">
        <v>2535</v>
      </c>
      <c r="D98" s="163"/>
    </row>
    <row r="99" spans="1:4">
      <c r="A99" s="168"/>
      <c r="B99" s="163"/>
      <c r="C99" s="261" t="s">
        <v>2625</v>
      </c>
      <c r="D99" s="163"/>
    </row>
    <row r="100" spans="1:4">
      <c r="A100" s="168"/>
      <c r="B100" s="163"/>
      <c r="C100" s="261" t="s">
        <v>2626</v>
      </c>
      <c r="D100" s="163"/>
    </row>
    <row r="101" spans="1:4">
      <c r="A101" s="168"/>
      <c r="B101" s="163"/>
      <c r="C101" s="261" t="s">
        <v>2627</v>
      </c>
      <c r="D101" s="163"/>
    </row>
    <row r="102" spans="1:4">
      <c r="A102" s="168"/>
      <c r="B102" s="163"/>
      <c r="C102" s="261" t="s">
        <v>2628</v>
      </c>
      <c r="D102" s="163"/>
    </row>
    <row r="103" spans="1:4">
      <c r="A103" s="168"/>
      <c r="B103" s="163"/>
      <c r="C103" s="261" t="s">
        <v>2629</v>
      </c>
      <c r="D103" s="163"/>
    </row>
    <row r="104" spans="1:4">
      <c r="A104" s="168"/>
      <c r="B104" s="163"/>
      <c r="C104" s="261" t="s">
        <v>2630</v>
      </c>
      <c r="D104" s="163"/>
    </row>
    <row r="105" spans="1:4">
      <c r="A105" s="168"/>
      <c r="B105" s="163"/>
      <c r="C105" s="261" t="s">
        <v>2631</v>
      </c>
      <c r="D105" s="163"/>
    </row>
    <row r="106" spans="1:4">
      <c r="A106" s="168"/>
      <c r="B106" s="163"/>
      <c r="C106" s="261" t="s">
        <v>2632</v>
      </c>
      <c r="D106" s="163"/>
    </row>
    <row r="107" spans="1:4">
      <c r="A107" s="168"/>
      <c r="B107" s="163"/>
      <c r="C107" s="261" t="s">
        <v>2536</v>
      </c>
      <c r="D107" s="163"/>
    </row>
    <row r="108" spans="1:4">
      <c r="A108" s="168"/>
      <c r="B108" s="163"/>
      <c r="C108" s="261" t="s">
        <v>2633</v>
      </c>
      <c r="D108" s="163"/>
    </row>
    <row r="109" spans="1:4">
      <c r="A109" s="168"/>
      <c r="B109" s="163"/>
      <c r="C109" s="261" t="s">
        <v>2634</v>
      </c>
      <c r="D109" s="163"/>
    </row>
    <row r="110" spans="1:4">
      <c r="A110" s="168"/>
      <c r="B110" s="163"/>
      <c r="C110" s="261" t="s">
        <v>2635</v>
      </c>
      <c r="D110" s="163"/>
    </row>
    <row r="111" spans="1:4">
      <c r="A111" s="168"/>
      <c r="B111" s="163"/>
      <c r="C111" s="261" t="s">
        <v>2636</v>
      </c>
      <c r="D111" s="163"/>
    </row>
    <row r="112" spans="1:4">
      <c r="A112" s="168"/>
      <c r="B112" s="163"/>
      <c r="C112" s="261" t="s">
        <v>2637</v>
      </c>
      <c r="D112" s="163"/>
    </row>
    <row r="113" spans="1:4">
      <c r="A113" s="168"/>
      <c r="B113" s="163"/>
      <c r="C113" s="261" t="s">
        <v>2638</v>
      </c>
      <c r="D113" s="163"/>
    </row>
    <row r="114" spans="1:4">
      <c r="A114" s="168"/>
      <c r="B114" s="163"/>
      <c r="C114" s="261" t="s">
        <v>2537</v>
      </c>
      <c r="D114" s="163"/>
    </row>
    <row r="115" spans="1:4">
      <c r="A115" s="168"/>
      <c r="B115" s="163"/>
      <c r="C115" s="261" t="s">
        <v>2639</v>
      </c>
      <c r="D115" s="163"/>
    </row>
    <row r="116" spans="1:4">
      <c r="A116" s="168"/>
      <c r="B116" s="163"/>
      <c r="C116" s="261" t="s">
        <v>2640</v>
      </c>
      <c r="D116" s="163"/>
    </row>
    <row r="117" spans="1:4">
      <c r="A117" s="168"/>
      <c r="B117" s="163"/>
      <c r="C117" s="261" t="s">
        <v>2641</v>
      </c>
      <c r="D117" s="163"/>
    </row>
    <row r="118" spans="1:4">
      <c r="A118" s="168"/>
      <c r="B118" s="163"/>
      <c r="C118" s="261" t="s">
        <v>2642</v>
      </c>
      <c r="D118" s="163"/>
    </row>
    <row r="119" spans="1:4">
      <c r="A119" s="168"/>
      <c r="B119" s="163"/>
      <c r="C119" s="261" t="s">
        <v>2643</v>
      </c>
      <c r="D119" s="163"/>
    </row>
    <row r="120" spans="1:4">
      <c r="A120" s="168"/>
      <c r="B120" s="163"/>
      <c r="C120" s="261" t="s">
        <v>2644</v>
      </c>
      <c r="D120" s="163"/>
    </row>
    <row r="121" spans="1:4">
      <c r="A121" s="168"/>
      <c r="B121" s="163"/>
      <c r="C121" s="261" t="s">
        <v>2645</v>
      </c>
      <c r="D121" s="163"/>
    </row>
    <row r="122" spans="1:4">
      <c r="A122" s="168"/>
      <c r="B122" s="163"/>
      <c r="C122" s="261" t="s">
        <v>2646</v>
      </c>
      <c r="D122" s="163"/>
    </row>
    <row r="123" spans="1:4">
      <c r="A123" s="168"/>
      <c r="B123" s="163"/>
      <c r="C123" s="258" t="s">
        <v>2538</v>
      </c>
      <c r="D123" s="163"/>
    </row>
    <row r="124" spans="1:4">
      <c r="A124" s="168"/>
      <c r="B124" s="163"/>
      <c r="C124" s="261" t="s">
        <v>2539</v>
      </c>
      <c r="D124" s="163"/>
    </row>
    <row r="125" spans="1:4">
      <c r="A125" s="168"/>
      <c r="B125" s="163"/>
      <c r="C125" s="261" t="s">
        <v>2647</v>
      </c>
      <c r="D125" s="163"/>
    </row>
    <row r="126" spans="1:4">
      <c r="A126" s="168"/>
      <c r="B126" s="163"/>
      <c r="C126" s="261" t="s">
        <v>2648</v>
      </c>
      <c r="D126" s="163"/>
    </row>
    <row r="127" spans="1:4">
      <c r="A127" s="168"/>
      <c r="B127" s="163"/>
      <c r="C127" s="261" t="s">
        <v>2649</v>
      </c>
      <c r="D127" s="163"/>
    </row>
    <row r="128" spans="1:4">
      <c r="A128" s="168"/>
      <c r="B128" s="163"/>
      <c r="C128" s="261" t="s">
        <v>2650</v>
      </c>
      <c r="D128" s="163"/>
    </row>
    <row r="129" spans="1:4">
      <c r="A129" s="168"/>
      <c r="B129" s="163"/>
      <c r="C129" s="261" t="s">
        <v>2651</v>
      </c>
      <c r="D129" s="163"/>
    </row>
    <row r="130" spans="1:4">
      <c r="A130" s="168"/>
      <c r="B130" s="163"/>
      <c r="C130" s="261" t="s">
        <v>2652</v>
      </c>
      <c r="D130" s="163"/>
    </row>
    <row r="131" spans="1:4">
      <c r="A131" s="168"/>
      <c r="B131" s="163"/>
      <c r="C131" s="261" t="s">
        <v>2540</v>
      </c>
      <c r="D131" s="163"/>
    </row>
    <row r="132" spans="1:4">
      <c r="A132" s="168"/>
      <c r="B132" s="163"/>
      <c r="C132" s="261" t="s">
        <v>2653</v>
      </c>
      <c r="D132" s="163"/>
    </row>
    <row r="133" spans="1:4">
      <c r="A133" s="168"/>
      <c r="B133" s="163"/>
      <c r="C133" s="261" t="s">
        <v>2654</v>
      </c>
      <c r="D133" s="163"/>
    </row>
    <row r="134" spans="1:4">
      <c r="A134" s="168"/>
      <c r="B134" s="163"/>
      <c r="C134" s="261" t="s">
        <v>2655</v>
      </c>
      <c r="D134" s="163"/>
    </row>
    <row r="135" spans="1:4">
      <c r="A135" s="168"/>
      <c r="B135" s="163"/>
      <c r="C135" s="261" t="s">
        <v>2656</v>
      </c>
      <c r="D135" s="163"/>
    </row>
    <row r="136" spans="1:4">
      <c r="A136" s="168"/>
      <c r="B136" s="163"/>
      <c r="C136" s="261" t="s">
        <v>2657</v>
      </c>
      <c r="D136" s="163"/>
    </row>
    <row r="137" spans="1:4">
      <c r="A137" s="168"/>
      <c r="B137" s="163"/>
      <c r="C137" s="261" t="s">
        <v>2541</v>
      </c>
      <c r="D137" s="163"/>
    </row>
    <row r="138" spans="1:4">
      <c r="A138" s="168"/>
      <c r="B138" s="163"/>
      <c r="C138" s="261" t="s">
        <v>2658</v>
      </c>
      <c r="D138" s="163"/>
    </row>
    <row r="139" spans="1:4">
      <c r="A139" s="168"/>
      <c r="B139" s="163"/>
      <c r="C139" s="261" t="s">
        <v>2659</v>
      </c>
      <c r="D139" s="163"/>
    </row>
    <row r="140" spans="1:4">
      <c r="A140" s="168"/>
      <c r="B140" s="163"/>
      <c r="C140" s="258" t="s">
        <v>2542</v>
      </c>
      <c r="D140" s="163"/>
    </row>
    <row r="141" spans="1:4">
      <c r="A141" s="168"/>
      <c r="B141" s="163"/>
      <c r="C141" s="261" t="s">
        <v>2543</v>
      </c>
      <c r="D141" s="163"/>
    </row>
    <row r="142" spans="1:4">
      <c r="A142" s="168"/>
      <c r="B142" s="163"/>
      <c r="C142" s="261" t="s">
        <v>2660</v>
      </c>
      <c r="D142" s="163"/>
    </row>
    <row r="143" spans="1:4">
      <c r="A143" s="168"/>
      <c r="B143" s="163"/>
      <c r="C143" s="261" t="s">
        <v>2661</v>
      </c>
      <c r="D143" s="163"/>
    </row>
    <row r="144" spans="1:4">
      <c r="A144" s="168"/>
      <c r="B144" s="163"/>
      <c r="C144" s="261" t="s">
        <v>2662</v>
      </c>
      <c r="D144" s="163"/>
    </row>
    <row r="145" spans="1:4">
      <c r="A145" s="168"/>
      <c r="B145" s="163"/>
      <c r="C145" s="261" t="s">
        <v>2663</v>
      </c>
      <c r="D145" s="163"/>
    </row>
    <row r="146" spans="1:4">
      <c r="A146" s="168"/>
      <c r="B146" s="163"/>
      <c r="C146" s="261" t="s">
        <v>2664</v>
      </c>
      <c r="D146" s="163"/>
    </row>
    <row r="147" spans="1:4">
      <c r="A147" s="168"/>
      <c r="B147" s="163"/>
      <c r="C147" s="258" t="s">
        <v>2544</v>
      </c>
      <c r="D147" s="163">
        <f>D148+D149+D158</f>
        <v>3627</v>
      </c>
    </row>
    <row r="148" spans="1:4">
      <c r="A148" s="168"/>
      <c r="B148" s="163"/>
      <c r="C148" s="261" t="s">
        <v>2545</v>
      </c>
      <c r="D148" s="163">
        <v>3527</v>
      </c>
    </row>
    <row r="149" spans="1:4">
      <c r="A149" s="168"/>
      <c r="B149" s="163"/>
      <c r="C149" s="261" t="s">
        <v>2546</v>
      </c>
      <c r="D149" s="163"/>
    </row>
    <row r="150" spans="1:4">
      <c r="A150" s="168"/>
      <c r="B150" s="163"/>
      <c r="C150" s="262" t="s">
        <v>2665</v>
      </c>
      <c r="D150" s="163"/>
    </row>
    <row r="151" spans="1:4">
      <c r="A151" s="168"/>
      <c r="B151" s="163"/>
      <c r="C151" s="261" t="s">
        <v>2666</v>
      </c>
      <c r="D151" s="163"/>
    </row>
    <row r="152" spans="1:4">
      <c r="A152" s="168"/>
      <c r="B152" s="163"/>
      <c r="C152" s="261" t="s">
        <v>2667</v>
      </c>
      <c r="D152" s="163"/>
    </row>
    <row r="153" spans="1:4">
      <c r="A153" s="168"/>
      <c r="B153" s="163"/>
      <c r="C153" s="261" t="s">
        <v>2668</v>
      </c>
      <c r="D153" s="163"/>
    </row>
    <row r="154" spans="1:4">
      <c r="A154" s="168"/>
      <c r="B154" s="163"/>
      <c r="C154" s="261" t="s">
        <v>2669</v>
      </c>
      <c r="D154" s="163"/>
    </row>
    <row r="155" spans="1:4">
      <c r="A155" s="168"/>
      <c r="B155" s="163"/>
      <c r="C155" s="261" t="s">
        <v>2670</v>
      </c>
      <c r="D155" s="163"/>
    </row>
    <row r="156" spans="1:4">
      <c r="A156" s="168"/>
      <c r="B156" s="163"/>
      <c r="C156" s="261" t="s">
        <v>2671</v>
      </c>
      <c r="D156" s="163"/>
    </row>
    <row r="157" spans="1:4">
      <c r="A157" s="168"/>
      <c r="B157" s="163"/>
      <c r="C157" s="261" t="s">
        <v>2672</v>
      </c>
      <c r="D157" s="163"/>
    </row>
    <row r="158" spans="1:4">
      <c r="A158" s="168"/>
      <c r="B158" s="163"/>
      <c r="C158" s="261" t="s">
        <v>2547</v>
      </c>
      <c r="D158" s="163">
        <f>SUM(D159:D168)</f>
        <v>100</v>
      </c>
    </row>
    <row r="159" spans="1:4">
      <c r="A159" s="168"/>
      <c r="B159" s="163"/>
      <c r="C159" s="262" t="s">
        <v>2673</v>
      </c>
      <c r="D159" s="163">
        <v>9</v>
      </c>
    </row>
    <row r="160" spans="1:4">
      <c r="A160" s="168"/>
      <c r="B160" s="163"/>
      <c r="C160" s="261" t="s">
        <v>2674</v>
      </c>
      <c r="D160" s="163"/>
    </row>
    <row r="161" spans="1:4">
      <c r="A161" s="168"/>
      <c r="B161" s="163"/>
      <c r="C161" s="261" t="s">
        <v>2675</v>
      </c>
      <c r="D161" s="163"/>
    </row>
    <row r="162" spans="1:4">
      <c r="A162" s="168"/>
      <c r="B162" s="163"/>
      <c r="C162" s="261" t="s">
        <v>2676</v>
      </c>
      <c r="D162" s="163"/>
    </row>
    <row r="163" spans="1:4">
      <c r="A163" s="168"/>
      <c r="B163" s="163"/>
      <c r="C163" s="261" t="s">
        <v>2677</v>
      </c>
      <c r="D163" s="163">
        <v>31</v>
      </c>
    </row>
    <row r="164" spans="1:4">
      <c r="A164" s="168"/>
      <c r="B164" s="163"/>
      <c r="C164" s="261" t="s">
        <v>2678</v>
      </c>
      <c r="D164" s="163"/>
    </row>
    <row r="165" spans="1:4">
      <c r="A165" s="168"/>
      <c r="B165" s="163"/>
      <c r="C165" s="261" t="s">
        <v>2679</v>
      </c>
      <c r="D165" s="163"/>
    </row>
    <row r="166" spans="1:4">
      <c r="A166" s="168"/>
      <c r="B166" s="163"/>
      <c r="C166" s="261" t="s">
        <v>2680</v>
      </c>
      <c r="D166" s="163"/>
    </row>
    <row r="167" spans="1:4">
      <c r="A167" s="168"/>
      <c r="B167" s="163"/>
      <c r="C167" s="261" t="s">
        <v>2681</v>
      </c>
      <c r="D167" s="163"/>
    </row>
    <row r="168" spans="1:4">
      <c r="A168" s="168"/>
      <c r="B168" s="163"/>
      <c r="C168" s="261" t="s">
        <v>2682</v>
      </c>
      <c r="D168" s="163">
        <v>60</v>
      </c>
    </row>
    <row r="169" spans="1:4">
      <c r="A169" s="168"/>
      <c r="B169" s="163"/>
      <c r="C169" s="258" t="s">
        <v>2548</v>
      </c>
      <c r="D169" s="163"/>
    </row>
    <row r="170" spans="1:4">
      <c r="A170" s="168"/>
      <c r="B170" s="163"/>
      <c r="C170" s="258" t="s">
        <v>2549</v>
      </c>
      <c r="D170" s="163"/>
    </row>
    <row r="171" spans="1:4">
      <c r="A171" s="168"/>
      <c r="B171" s="163"/>
      <c r="C171" s="258"/>
      <c r="D171" s="163"/>
    </row>
    <row r="172" spans="1:4">
      <c r="A172" s="168"/>
      <c r="B172" s="163"/>
      <c r="C172" s="261"/>
      <c r="D172" s="163"/>
    </row>
    <row r="173" spans="1:4">
      <c r="A173" s="168"/>
      <c r="B173" s="163"/>
      <c r="C173" s="261"/>
      <c r="D173" s="163"/>
    </row>
    <row r="174" spans="1:4" s="248" customFormat="1">
      <c r="A174" s="253" t="s">
        <v>41</v>
      </c>
      <c r="B174" s="169">
        <f>B6+B7+B8+B9+B10+B11+B12+B13+B14+B20+B21+B24+B25+B26+B30+B31+B32+B33+B34+B35</f>
        <v>50000</v>
      </c>
      <c r="C174" s="264" t="s">
        <v>2288</v>
      </c>
      <c r="D174" s="169">
        <f>D6+D12+D21+D28+D60+D82+D123+D140+D147+D169+D170</f>
        <v>70116</v>
      </c>
    </row>
    <row r="175" spans="1:4">
      <c r="A175" s="163" t="s">
        <v>2292</v>
      </c>
      <c r="B175" s="163">
        <f>B176+B179+B180+B182+B183</f>
        <v>20116</v>
      </c>
      <c r="C175" s="265" t="s">
        <v>2293</v>
      </c>
      <c r="D175" s="163"/>
    </row>
    <row r="176" spans="1:4">
      <c r="A176" s="163" t="s">
        <v>2550</v>
      </c>
      <c r="B176" s="163">
        <v>241</v>
      </c>
      <c r="C176" s="265" t="s">
        <v>2551</v>
      </c>
      <c r="D176" s="163"/>
    </row>
    <row r="177" spans="1:4">
      <c r="A177" s="163" t="s">
        <v>2552</v>
      </c>
      <c r="B177" s="266">
        <v>241</v>
      </c>
      <c r="C177" s="265" t="s">
        <v>2553</v>
      </c>
      <c r="D177" s="163"/>
    </row>
    <row r="178" spans="1:4">
      <c r="A178" s="163" t="s">
        <v>2554</v>
      </c>
      <c r="B178" s="163"/>
      <c r="C178" s="265" t="s">
        <v>2555</v>
      </c>
      <c r="D178" s="163"/>
    </row>
    <row r="179" spans="1:4">
      <c r="A179" s="163" t="s">
        <v>2350</v>
      </c>
      <c r="B179" s="164">
        <v>13875</v>
      </c>
      <c r="C179" s="265" t="s">
        <v>2556</v>
      </c>
      <c r="D179" s="163"/>
    </row>
    <row r="180" spans="1:4">
      <c r="A180" s="163" t="s">
        <v>2352</v>
      </c>
      <c r="B180" s="163"/>
      <c r="C180" s="265" t="s">
        <v>2557</v>
      </c>
      <c r="D180" s="163"/>
    </row>
    <row r="181" spans="1:4">
      <c r="A181" s="163" t="s">
        <v>2558</v>
      </c>
      <c r="B181" s="163"/>
      <c r="C181" s="267" t="s">
        <v>2559</v>
      </c>
      <c r="D181" s="163"/>
    </row>
    <row r="182" spans="1:4">
      <c r="A182" s="254" t="s">
        <v>2560</v>
      </c>
      <c r="B182" s="163"/>
      <c r="C182" s="267" t="s">
        <v>2561</v>
      </c>
      <c r="D182" s="163"/>
    </row>
    <row r="183" spans="1:4">
      <c r="A183" s="254" t="s">
        <v>2562</v>
      </c>
      <c r="B183" s="163">
        <v>6000</v>
      </c>
      <c r="C183" s="267"/>
      <c r="D183" s="163"/>
    </row>
    <row r="184" spans="1:4">
      <c r="A184" s="254"/>
      <c r="B184" s="163"/>
      <c r="C184" s="267"/>
      <c r="D184" s="163"/>
    </row>
    <row r="185" spans="1:4">
      <c r="A185" s="254"/>
      <c r="B185" s="163"/>
      <c r="C185" s="267"/>
      <c r="D185" s="163"/>
    </row>
    <row r="186" spans="1:4">
      <c r="A186" s="254"/>
      <c r="B186" s="163"/>
      <c r="C186" s="267"/>
      <c r="D186" s="163"/>
    </row>
    <row r="187" spans="1:4" s="248" customFormat="1">
      <c r="A187" s="253" t="s">
        <v>2367</v>
      </c>
      <c r="B187" s="169">
        <f>B174+B175</f>
        <v>70116</v>
      </c>
      <c r="C187" s="264" t="s">
        <v>2368</v>
      </c>
      <c r="D187" s="169">
        <f>D174+D179</f>
        <v>70116</v>
      </c>
    </row>
  </sheetData>
  <mergeCells count="3">
    <mergeCell ref="A2:D2"/>
    <mergeCell ref="A4:B4"/>
    <mergeCell ref="C4:D4"/>
  </mergeCells>
  <phoneticPr fontId="9" type="noConversion"/>
  <printOptions horizontalCentered="1"/>
  <pageMargins left="0.47" right="0.47" top="0.59" bottom="0.47" header="0.31" footer="0.3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="85" workbookViewId="0">
      <pane xSplit="1" ySplit="4" topLeftCell="B41" activePane="bottomRight" state="frozen"/>
      <selection pane="topRight"/>
      <selection pane="bottomLeft"/>
      <selection pane="bottomRight" sqref="A1:XFD1048576"/>
    </sheetView>
  </sheetViews>
  <sheetFormatPr defaultColWidth="8.625" defaultRowHeight="14.25"/>
  <cols>
    <col min="1" max="1" width="65" style="268" customWidth="1"/>
    <col min="2" max="8" width="9.625" style="268" customWidth="1"/>
    <col min="9" max="32" width="9" style="268" bestFit="1" customWidth="1"/>
    <col min="33" max="16384" width="8.625" style="268"/>
  </cols>
  <sheetData>
    <row r="1" spans="1:8">
      <c r="A1" s="268" t="s">
        <v>2683</v>
      </c>
    </row>
    <row r="2" spans="1:8" ht="20.25">
      <c r="A2" s="358" t="s">
        <v>2765</v>
      </c>
      <c r="B2" s="358"/>
      <c r="C2" s="358"/>
      <c r="D2" s="358"/>
      <c r="E2" s="358"/>
      <c r="F2" s="358"/>
      <c r="G2" s="358"/>
      <c r="H2" s="358"/>
    </row>
    <row r="3" spans="1:8" ht="18" customHeight="1">
      <c r="G3" s="357" t="s">
        <v>9</v>
      </c>
      <c r="H3" s="357"/>
    </row>
    <row r="4" spans="1:8" s="270" customFormat="1" ht="50.25" customHeight="1">
      <c r="A4" s="269" t="s">
        <v>44</v>
      </c>
      <c r="B4" s="269" t="s">
        <v>2370</v>
      </c>
      <c r="C4" s="269" t="s">
        <v>2684</v>
      </c>
      <c r="D4" s="269" t="s">
        <v>2685</v>
      </c>
      <c r="E4" s="269" t="s">
        <v>2686</v>
      </c>
      <c r="F4" s="269" t="s">
        <v>2374</v>
      </c>
      <c r="G4" s="269" t="s">
        <v>2375</v>
      </c>
      <c r="H4" s="269" t="s">
        <v>2376</v>
      </c>
    </row>
    <row r="5" spans="1:8" ht="18.399999999999999" customHeight="1">
      <c r="A5" s="256" t="s">
        <v>2492</v>
      </c>
      <c r="B5" s="265">
        <f>SUM(C5:H5)</f>
        <v>0</v>
      </c>
      <c r="C5" s="265"/>
      <c r="D5" s="265"/>
      <c r="E5" s="265"/>
      <c r="F5" s="265"/>
      <c r="G5" s="265"/>
      <c r="H5" s="265"/>
    </row>
    <row r="6" spans="1:8" ht="18.399999999999999" customHeight="1">
      <c r="A6" s="258" t="s">
        <v>2494</v>
      </c>
      <c r="B6" s="265">
        <f t="shared" ref="B6:B46" si="0">SUM(C6:H6)</f>
        <v>0</v>
      </c>
      <c r="C6" s="265"/>
      <c r="D6" s="265"/>
      <c r="E6" s="265"/>
      <c r="F6" s="265"/>
      <c r="G6" s="265"/>
      <c r="H6" s="265"/>
    </row>
    <row r="7" spans="1:8" ht="18.399999999999999" customHeight="1">
      <c r="A7" s="256" t="s">
        <v>2496</v>
      </c>
      <c r="B7" s="265">
        <f t="shared" si="0"/>
        <v>305</v>
      </c>
      <c r="C7" s="265">
        <f t="shared" ref="C7:H7" si="1">C8+C9</f>
        <v>0</v>
      </c>
      <c r="D7" s="265">
        <f t="shared" si="1"/>
        <v>196</v>
      </c>
      <c r="E7" s="265">
        <f t="shared" si="1"/>
        <v>109</v>
      </c>
      <c r="F7" s="265">
        <f t="shared" si="1"/>
        <v>0</v>
      </c>
      <c r="G7" s="265">
        <f t="shared" si="1"/>
        <v>0</v>
      </c>
      <c r="H7" s="265">
        <f t="shared" si="1"/>
        <v>0</v>
      </c>
    </row>
    <row r="8" spans="1:8" ht="18.399999999999999" customHeight="1">
      <c r="A8" s="258" t="s">
        <v>2498</v>
      </c>
      <c r="B8" s="265">
        <f t="shared" si="0"/>
        <v>285</v>
      </c>
      <c r="C8" s="265"/>
      <c r="D8" s="265">
        <v>196</v>
      </c>
      <c r="E8" s="265">
        <v>89</v>
      </c>
      <c r="F8" s="265"/>
      <c r="G8" s="265"/>
      <c r="H8" s="265"/>
    </row>
    <row r="9" spans="1:8" ht="18.399999999999999" customHeight="1">
      <c r="A9" s="258" t="s">
        <v>2500</v>
      </c>
      <c r="B9" s="265">
        <f t="shared" si="0"/>
        <v>20</v>
      </c>
      <c r="C9" s="265"/>
      <c r="D9" s="265"/>
      <c r="E9" s="265">
        <v>20</v>
      </c>
      <c r="F9" s="265"/>
      <c r="G9" s="265"/>
      <c r="H9" s="265"/>
    </row>
    <row r="10" spans="1:8" ht="18.399999999999999" customHeight="1">
      <c r="A10" s="256" t="s">
        <v>2502</v>
      </c>
      <c r="B10" s="265">
        <f t="shared" si="0"/>
        <v>0</v>
      </c>
      <c r="C10" s="265"/>
      <c r="D10" s="265"/>
      <c r="E10" s="265"/>
      <c r="F10" s="265"/>
      <c r="G10" s="265"/>
      <c r="H10" s="265"/>
    </row>
    <row r="11" spans="1:8" ht="18.399999999999999" customHeight="1">
      <c r="A11" s="256" t="s">
        <v>2504</v>
      </c>
      <c r="B11" s="265">
        <f t="shared" si="0"/>
        <v>0</v>
      </c>
      <c r="C11" s="265"/>
      <c r="D11" s="265"/>
      <c r="E11" s="265"/>
      <c r="F11" s="265"/>
      <c r="G11" s="265"/>
      <c r="H11" s="265"/>
    </row>
    <row r="12" spans="1:8" ht="18.399999999999999" customHeight="1">
      <c r="A12" s="256" t="s">
        <v>2506</v>
      </c>
      <c r="B12" s="265">
        <f t="shared" si="0"/>
        <v>0</v>
      </c>
      <c r="C12" s="265"/>
      <c r="D12" s="265"/>
      <c r="E12" s="265"/>
      <c r="F12" s="265"/>
      <c r="G12" s="265"/>
      <c r="H12" s="265"/>
    </row>
    <row r="13" spans="1:8" ht="18.399999999999999" customHeight="1">
      <c r="A13" s="256" t="s">
        <v>2508</v>
      </c>
      <c r="B13" s="265">
        <f t="shared" si="0"/>
        <v>66139</v>
      </c>
      <c r="C13" s="265">
        <f t="shared" ref="C13:H13" si="2">SUM(C14:C19)</f>
        <v>50000</v>
      </c>
      <c r="D13" s="265">
        <f t="shared" si="2"/>
        <v>0</v>
      </c>
      <c r="E13" s="265">
        <f t="shared" si="2"/>
        <v>10139</v>
      </c>
      <c r="F13" s="265">
        <f t="shared" si="2"/>
        <v>0</v>
      </c>
      <c r="G13" s="265">
        <f t="shared" si="2"/>
        <v>6000</v>
      </c>
      <c r="H13" s="265">
        <f t="shared" si="2"/>
        <v>0</v>
      </c>
    </row>
    <row r="14" spans="1:8" ht="18.399999999999999" customHeight="1">
      <c r="A14" s="256" t="s">
        <v>2510</v>
      </c>
      <c r="B14" s="265">
        <f t="shared" si="0"/>
        <v>65913</v>
      </c>
      <c r="C14" s="265">
        <v>50000</v>
      </c>
      <c r="D14" s="265"/>
      <c r="E14" s="265">
        <v>9913</v>
      </c>
      <c r="F14" s="265"/>
      <c r="G14" s="265">
        <v>6000</v>
      </c>
      <c r="H14" s="265"/>
    </row>
    <row r="15" spans="1:8" ht="18.399999999999999" customHeight="1">
      <c r="A15" s="256" t="s">
        <v>2512</v>
      </c>
      <c r="B15" s="265">
        <f t="shared" si="0"/>
        <v>0</v>
      </c>
      <c r="C15" s="265"/>
      <c r="D15" s="265"/>
      <c r="E15" s="265"/>
      <c r="F15" s="265"/>
      <c r="G15" s="265"/>
      <c r="H15" s="265"/>
    </row>
    <row r="16" spans="1:8" ht="18.399999999999999" customHeight="1">
      <c r="A16" s="256" t="s">
        <v>2514</v>
      </c>
      <c r="B16" s="265">
        <f t="shared" si="0"/>
        <v>0</v>
      </c>
      <c r="C16" s="265"/>
      <c r="D16" s="265"/>
      <c r="E16" s="265"/>
      <c r="F16" s="265"/>
      <c r="G16" s="265"/>
      <c r="H16" s="265"/>
    </row>
    <row r="17" spans="1:8" ht="18.399999999999999" customHeight="1">
      <c r="A17" s="256" t="s">
        <v>2516</v>
      </c>
      <c r="B17" s="265">
        <f t="shared" si="0"/>
        <v>23</v>
      </c>
      <c r="C17" s="265"/>
      <c r="D17" s="265"/>
      <c r="E17" s="265">
        <v>23</v>
      </c>
      <c r="F17" s="265"/>
      <c r="G17" s="265"/>
      <c r="H17" s="265"/>
    </row>
    <row r="18" spans="1:8" ht="18.399999999999999" customHeight="1">
      <c r="A18" s="256" t="s">
        <v>2518</v>
      </c>
      <c r="B18" s="265">
        <f t="shared" si="0"/>
        <v>64</v>
      </c>
      <c r="C18" s="265"/>
      <c r="D18" s="265"/>
      <c r="E18" s="265">
        <v>64</v>
      </c>
      <c r="F18" s="265"/>
      <c r="G18" s="265"/>
      <c r="H18" s="265"/>
    </row>
    <row r="19" spans="1:8" ht="18.399999999999999" customHeight="1">
      <c r="A19" s="256" t="s">
        <v>2520</v>
      </c>
      <c r="B19" s="265">
        <f t="shared" si="0"/>
        <v>139</v>
      </c>
      <c r="C19" s="265"/>
      <c r="D19" s="265"/>
      <c r="E19" s="265">
        <v>139</v>
      </c>
      <c r="F19" s="265"/>
      <c r="G19" s="265"/>
      <c r="H19" s="265"/>
    </row>
    <row r="20" spans="1:8" ht="18.399999999999999" customHeight="1">
      <c r="A20" s="256" t="s">
        <v>2522</v>
      </c>
      <c r="B20" s="265">
        <f t="shared" si="0"/>
        <v>45</v>
      </c>
      <c r="C20" s="265">
        <f t="shared" ref="C20:H20" si="3">SUM(C21:C24)</f>
        <v>0</v>
      </c>
      <c r="D20" s="265">
        <f t="shared" si="3"/>
        <v>45</v>
      </c>
      <c r="E20" s="265">
        <f t="shared" si="3"/>
        <v>0</v>
      </c>
      <c r="F20" s="265">
        <f t="shared" si="3"/>
        <v>0</v>
      </c>
      <c r="G20" s="265">
        <f t="shared" si="3"/>
        <v>0</v>
      </c>
      <c r="H20" s="265">
        <f t="shared" si="3"/>
        <v>0</v>
      </c>
    </row>
    <row r="21" spans="1:8" ht="18.399999999999999" customHeight="1">
      <c r="A21" s="261" t="s">
        <v>2524</v>
      </c>
      <c r="B21" s="265">
        <f t="shared" si="0"/>
        <v>0</v>
      </c>
      <c r="C21" s="265"/>
      <c r="D21" s="265"/>
      <c r="E21" s="265"/>
      <c r="F21" s="265"/>
      <c r="G21" s="265"/>
      <c r="H21" s="265"/>
    </row>
    <row r="22" spans="1:8" ht="18.399999999999999" customHeight="1">
      <c r="A22" s="261" t="s">
        <v>2604</v>
      </c>
      <c r="B22" s="265">
        <f t="shared" si="0"/>
        <v>0</v>
      </c>
      <c r="C22" s="265"/>
      <c r="D22" s="265"/>
      <c r="E22" s="265"/>
      <c r="F22" s="265"/>
      <c r="G22" s="265"/>
      <c r="H22" s="265"/>
    </row>
    <row r="23" spans="1:8" ht="18.399999999999999" customHeight="1">
      <c r="A23" s="261" t="s">
        <v>2528</v>
      </c>
      <c r="B23" s="265">
        <f t="shared" si="0"/>
        <v>0</v>
      </c>
      <c r="C23" s="265"/>
      <c r="D23" s="265"/>
      <c r="E23" s="265"/>
      <c r="F23" s="265"/>
      <c r="G23" s="265"/>
      <c r="H23" s="265"/>
    </row>
    <row r="24" spans="1:8" ht="18.399999999999999" customHeight="1">
      <c r="A24" s="261" t="s">
        <v>2530</v>
      </c>
      <c r="B24" s="265">
        <f t="shared" si="0"/>
        <v>45</v>
      </c>
      <c r="C24" s="265"/>
      <c r="D24" s="265">
        <v>45</v>
      </c>
      <c r="E24" s="265"/>
      <c r="F24" s="265"/>
      <c r="G24" s="265"/>
      <c r="H24" s="265"/>
    </row>
    <row r="25" spans="1:8" ht="18.399999999999999" customHeight="1">
      <c r="A25" s="258" t="s">
        <v>2531</v>
      </c>
      <c r="B25" s="265">
        <f t="shared" si="0"/>
        <v>0</v>
      </c>
      <c r="C25" s="265"/>
      <c r="D25" s="265"/>
      <c r="E25" s="265"/>
      <c r="F25" s="265"/>
      <c r="G25" s="265"/>
      <c r="H25" s="265"/>
    </row>
    <row r="26" spans="1:8" ht="18.399999999999999" customHeight="1">
      <c r="A26" s="261" t="s">
        <v>2532</v>
      </c>
      <c r="B26" s="265">
        <f t="shared" si="0"/>
        <v>0</v>
      </c>
      <c r="C26" s="265"/>
      <c r="D26" s="265"/>
      <c r="E26" s="265"/>
      <c r="F26" s="265"/>
      <c r="G26" s="265"/>
      <c r="H26" s="265"/>
    </row>
    <row r="27" spans="1:8" ht="18.399999999999999" customHeight="1">
      <c r="A27" s="261" t="s">
        <v>2533</v>
      </c>
      <c r="B27" s="265">
        <f t="shared" si="0"/>
        <v>0</v>
      </c>
      <c r="C27" s="265"/>
      <c r="D27" s="265"/>
      <c r="E27" s="265"/>
      <c r="F27" s="265"/>
      <c r="G27" s="265"/>
      <c r="H27" s="265"/>
    </row>
    <row r="28" spans="1:8" ht="18.399999999999999" customHeight="1">
      <c r="A28" s="261" t="s">
        <v>2534</v>
      </c>
      <c r="B28" s="265">
        <f t="shared" si="0"/>
        <v>0</v>
      </c>
      <c r="C28" s="265"/>
      <c r="D28" s="265"/>
      <c r="E28" s="265"/>
      <c r="F28" s="265"/>
      <c r="G28" s="265"/>
      <c r="H28" s="265"/>
    </row>
    <row r="29" spans="1:8" ht="18.399999999999999" customHeight="1">
      <c r="A29" s="261" t="s">
        <v>2535</v>
      </c>
      <c r="B29" s="265">
        <f t="shared" si="0"/>
        <v>0</v>
      </c>
      <c r="C29" s="265"/>
      <c r="D29" s="265"/>
      <c r="E29" s="265"/>
      <c r="F29" s="265"/>
      <c r="G29" s="265"/>
      <c r="H29" s="265"/>
    </row>
    <row r="30" spans="1:8" ht="18.399999999999999" customHeight="1">
      <c r="A30" s="261" t="s">
        <v>2536</v>
      </c>
      <c r="B30" s="265">
        <f t="shared" si="0"/>
        <v>0</v>
      </c>
      <c r="C30" s="265"/>
      <c r="D30" s="265"/>
      <c r="E30" s="265"/>
      <c r="F30" s="265"/>
      <c r="G30" s="265"/>
      <c r="H30" s="265"/>
    </row>
    <row r="31" spans="1:8" ht="18.399999999999999" customHeight="1">
      <c r="A31" s="261" t="s">
        <v>2537</v>
      </c>
      <c r="B31" s="265">
        <f t="shared" si="0"/>
        <v>0</v>
      </c>
      <c r="C31" s="265"/>
      <c r="D31" s="265"/>
      <c r="E31" s="265"/>
      <c r="F31" s="265"/>
      <c r="G31" s="265"/>
      <c r="H31" s="265"/>
    </row>
    <row r="32" spans="1:8" ht="18.399999999999999" customHeight="1">
      <c r="A32" s="258" t="s">
        <v>2538</v>
      </c>
      <c r="B32" s="265">
        <f t="shared" si="0"/>
        <v>0</v>
      </c>
      <c r="C32" s="265"/>
      <c r="D32" s="265"/>
      <c r="E32" s="265"/>
      <c r="F32" s="265"/>
      <c r="G32" s="265"/>
      <c r="H32" s="265"/>
    </row>
    <row r="33" spans="1:8" ht="18.399999999999999" customHeight="1">
      <c r="A33" s="261" t="s">
        <v>2539</v>
      </c>
      <c r="B33" s="265">
        <f t="shared" si="0"/>
        <v>0</v>
      </c>
      <c r="C33" s="265"/>
      <c r="D33" s="265"/>
      <c r="E33" s="265"/>
      <c r="F33" s="265"/>
      <c r="G33" s="265"/>
      <c r="H33" s="265"/>
    </row>
    <row r="34" spans="1:8" ht="18.399999999999999" customHeight="1">
      <c r="A34" s="261" t="s">
        <v>2540</v>
      </c>
      <c r="B34" s="265">
        <f t="shared" si="0"/>
        <v>0</v>
      </c>
      <c r="C34" s="265"/>
      <c r="D34" s="265"/>
      <c r="E34" s="265"/>
      <c r="F34" s="265"/>
      <c r="G34" s="265"/>
      <c r="H34" s="265"/>
    </row>
    <row r="35" spans="1:8" ht="18.399999999999999" customHeight="1">
      <c r="A35" s="261" t="s">
        <v>2541</v>
      </c>
      <c r="B35" s="265">
        <f t="shared" si="0"/>
        <v>0</v>
      </c>
      <c r="C35" s="265"/>
      <c r="D35" s="265"/>
      <c r="E35" s="265"/>
      <c r="F35" s="265"/>
      <c r="G35" s="265"/>
      <c r="H35" s="265"/>
    </row>
    <row r="36" spans="1:8" ht="18.399999999999999" customHeight="1">
      <c r="A36" s="261" t="s">
        <v>2658</v>
      </c>
      <c r="B36" s="265">
        <f t="shared" si="0"/>
        <v>0</v>
      </c>
      <c r="C36" s="265"/>
      <c r="D36" s="265"/>
      <c r="E36" s="265"/>
      <c r="F36" s="265"/>
      <c r="G36" s="265"/>
      <c r="H36" s="265"/>
    </row>
    <row r="37" spans="1:8" ht="18.399999999999999" customHeight="1">
      <c r="A37" s="261" t="s">
        <v>2659</v>
      </c>
      <c r="B37" s="265">
        <f t="shared" si="0"/>
        <v>0</v>
      </c>
      <c r="C37" s="265"/>
      <c r="D37" s="265"/>
      <c r="E37" s="265"/>
      <c r="F37" s="265"/>
      <c r="G37" s="265"/>
      <c r="H37" s="265"/>
    </row>
    <row r="38" spans="1:8" ht="18.399999999999999" customHeight="1">
      <c r="A38" s="258" t="s">
        <v>2542</v>
      </c>
      <c r="B38" s="265">
        <f t="shared" si="0"/>
        <v>0</v>
      </c>
      <c r="C38" s="265"/>
      <c r="D38" s="265"/>
      <c r="E38" s="265"/>
      <c r="F38" s="265"/>
      <c r="G38" s="265"/>
      <c r="H38" s="265"/>
    </row>
    <row r="39" spans="1:8" ht="18.399999999999999" customHeight="1">
      <c r="A39" s="261" t="s">
        <v>2543</v>
      </c>
      <c r="B39" s="265">
        <f t="shared" si="0"/>
        <v>0</v>
      </c>
      <c r="C39" s="265"/>
      <c r="D39" s="265"/>
      <c r="E39" s="265"/>
      <c r="F39" s="265"/>
      <c r="G39" s="265"/>
      <c r="H39" s="265"/>
    </row>
    <row r="40" spans="1:8" ht="18.399999999999999" customHeight="1">
      <c r="A40" s="258" t="s">
        <v>2544</v>
      </c>
      <c r="B40" s="265">
        <f t="shared" si="0"/>
        <v>3627</v>
      </c>
      <c r="C40" s="265">
        <f t="shared" ref="C40:H40" si="4">SUM(C41:C43)</f>
        <v>0</v>
      </c>
      <c r="D40" s="265">
        <f t="shared" si="4"/>
        <v>0</v>
      </c>
      <c r="E40" s="265">
        <f t="shared" si="4"/>
        <v>3627</v>
      </c>
      <c r="F40" s="265">
        <f t="shared" si="4"/>
        <v>0</v>
      </c>
      <c r="G40" s="265">
        <f t="shared" si="4"/>
        <v>0</v>
      </c>
      <c r="H40" s="265">
        <f t="shared" si="4"/>
        <v>0</v>
      </c>
    </row>
    <row r="41" spans="1:8" ht="18.399999999999999" customHeight="1">
      <c r="A41" s="261" t="s">
        <v>2545</v>
      </c>
      <c r="B41" s="265">
        <f t="shared" si="0"/>
        <v>3527</v>
      </c>
      <c r="C41" s="265"/>
      <c r="D41" s="265"/>
      <c r="E41" s="265">
        <v>3527</v>
      </c>
      <c r="F41" s="265"/>
      <c r="G41" s="265"/>
      <c r="H41" s="265"/>
    </row>
    <row r="42" spans="1:8" ht="18.399999999999999" customHeight="1">
      <c r="A42" s="261" t="s">
        <v>2546</v>
      </c>
      <c r="B42" s="265">
        <f t="shared" si="0"/>
        <v>0</v>
      </c>
      <c r="C42" s="265"/>
      <c r="D42" s="265"/>
      <c r="E42" s="265"/>
      <c r="F42" s="265"/>
      <c r="G42" s="265"/>
      <c r="H42" s="265"/>
    </row>
    <row r="43" spans="1:8" ht="18.399999999999999" customHeight="1">
      <c r="A43" s="261" t="s">
        <v>2547</v>
      </c>
      <c r="B43" s="265">
        <f t="shared" si="0"/>
        <v>100</v>
      </c>
      <c r="C43" s="265"/>
      <c r="D43" s="265"/>
      <c r="E43" s="265">
        <v>100</v>
      </c>
      <c r="F43" s="265"/>
      <c r="G43" s="265"/>
      <c r="H43" s="265"/>
    </row>
    <row r="44" spans="1:8" ht="18.399999999999999" customHeight="1">
      <c r="A44" s="258" t="s">
        <v>2548</v>
      </c>
      <c r="B44" s="265">
        <f t="shared" si="0"/>
        <v>0</v>
      </c>
      <c r="C44" s="265"/>
      <c r="D44" s="265"/>
      <c r="E44" s="265"/>
      <c r="F44" s="265"/>
      <c r="G44" s="265"/>
      <c r="H44" s="265"/>
    </row>
    <row r="45" spans="1:8" ht="18.399999999999999" customHeight="1">
      <c r="A45" s="258" t="s">
        <v>2549</v>
      </c>
      <c r="B45" s="265">
        <f t="shared" si="0"/>
        <v>0</v>
      </c>
      <c r="C45" s="265"/>
      <c r="D45" s="265"/>
      <c r="E45" s="265"/>
      <c r="F45" s="265"/>
      <c r="G45" s="265"/>
      <c r="H45" s="265"/>
    </row>
    <row r="46" spans="1:8" ht="18.399999999999999" customHeight="1">
      <c r="A46" s="271" t="s">
        <v>2288</v>
      </c>
      <c r="B46" s="265">
        <f t="shared" si="0"/>
        <v>70116</v>
      </c>
      <c r="C46" s="265">
        <f>C5+C7+C10+C13+C20+C25+C32+C38+C40+C44+C45</f>
        <v>50000</v>
      </c>
      <c r="D46" s="265">
        <f>D5+D7+D10+D13+D20+D25+D32+D38+D40+D44+D45</f>
        <v>241</v>
      </c>
      <c r="E46" s="265">
        <f>E5+E7+E10+E13+E20+E25+E32+E38+E40+E44+E45</f>
        <v>13875</v>
      </c>
      <c r="F46" s="265">
        <f>F5+F7+F10+F13+F20+F25+F32+F38+F40+F44+F45</f>
        <v>0</v>
      </c>
      <c r="G46" s="265">
        <f>G5+G7+G10+G13+G20+G25+G32+G38+G40+G44+G45</f>
        <v>6000</v>
      </c>
      <c r="H46" s="265"/>
    </row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</sheetData>
  <mergeCells count="2">
    <mergeCell ref="G3:H3"/>
    <mergeCell ref="A2:H2"/>
  </mergeCells>
  <phoneticPr fontId="9" type="noConversion"/>
  <printOptions horizontalCentered="1"/>
  <pageMargins left="0.47" right="0.47" top="0.59" bottom="0.47" header="0.31" footer="0.3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>
      <selection activeCell="A3" sqref="A3"/>
    </sheetView>
  </sheetViews>
  <sheetFormatPr defaultColWidth="8.625" defaultRowHeight="14.25"/>
  <cols>
    <col min="1" max="1" width="35.75" style="124" bestFit="1" customWidth="1"/>
    <col min="2" max="2" width="4.75" style="71" bestFit="1" customWidth="1"/>
    <col min="3" max="8" width="7.625" style="124" customWidth="1"/>
    <col min="9" max="9" width="31.625" style="124" bestFit="1" customWidth="1"/>
    <col min="10" max="10" width="4.75" style="71" bestFit="1" customWidth="1"/>
    <col min="11" max="16" width="7.625" style="124" customWidth="1"/>
    <col min="17" max="16384" width="8.625" style="124"/>
  </cols>
  <sheetData>
    <row r="1" spans="1:16" s="50" customFormat="1">
      <c r="A1" s="338" t="s">
        <v>2856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s="50" customFormat="1" ht="20.25">
      <c r="A2" s="360" t="s">
        <v>2857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P2" s="48"/>
    </row>
    <row r="3" spans="1:16" s="50" customFormat="1">
      <c r="B3" s="49"/>
      <c r="J3" s="49"/>
      <c r="P3" s="48" t="s">
        <v>9</v>
      </c>
    </row>
    <row r="4" spans="1:16">
      <c r="A4" s="359" t="s">
        <v>2853</v>
      </c>
      <c r="B4" s="359"/>
      <c r="C4" s="359"/>
      <c r="D4" s="359"/>
      <c r="E4" s="359"/>
      <c r="F4" s="359"/>
      <c r="G4" s="359"/>
      <c r="H4" s="359"/>
      <c r="I4" s="359" t="s">
        <v>2854</v>
      </c>
      <c r="J4" s="359"/>
      <c r="K4" s="359"/>
      <c r="L4" s="359"/>
      <c r="M4" s="359"/>
      <c r="N4" s="359"/>
      <c r="O4" s="359"/>
      <c r="P4" s="359"/>
    </row>
    <row r="5" spans="1:16">
      <c r="A5" s="359" t="s">
        <v>2720</v>
      </c>
      <c r="B5" s="359" t="s">
        <v>2687</v>
      </c>
      <c r="C5" s="359" t="s">
        <v>2688</v>
      </c>
      <c r="D5" s="359"/>
      <c r="E5" s="359"/>
      <c r="F5" s="359" t="s">
        <v>2855</v>
      </c>
      <c r="G5" s="359"/>
      <c r="H5" s="359"/>
      <c r="I5" s="359" t="s">
        <v>2720</v>
      </c>
      <c r="J5" s="359" t="s">
        <v>2687</v>
      </c>
      <c r="K5" s="359" t="s">
        <v>2688</v>
      </c>
      <c r="L5" s="359"/>
      <c r="M5" s="359"/>
      <c r="N5" s="359" t="s">
        <v>2855</v>
      </c>
      <c r="O5" s="359"/>
      <c r="P5" s="359"/>
    </row>
    <row r="6" spans="1:16" ht="28.5">
      <c r="A6" s="359"/>
      <c r="B6" s="359"/>
      <c r="C6" s="47" t="s">
        <v>2370</v>
      </c>
      <c r="D6" s="47" t="s">
        <v>2689</v>
      </c>
      <c r="E6" s="57" t="s">
        <v>2690</v>
      </c>
      <c r="F6" s="47" t="s">
        <v>2370</v>
      </c>
      <c r="G6" s="47" t="s">
        <v>2689</v>
      </c>
      <c r="H6" s="57" t="s">
        <v>2690</v>
      </c>
      <c r="I6" s="359"/>
      <c r="J6" s="359"/>
      <c r="K6" s="47" t="s">
        <v>2370</v>
      </c>
      <c r="L6" s="47" t="s">
        <v>2689</v>
      </c>
      <c r="M6" s="57" t="s">
        <v>2690</v>
      </c>
      <c r="N6" s="47" t="s">
        <v>2370</v>
      </c>
      <c r="O6" s="47" t="s">
        <v>2689</v>
      </c>
      <c r="P6" s="57" t="s">
        <v>2690</v>
      </c>
    </row>
    <row r="7" spans="1:16">
      <c r="A7" s="47" t="s">
        <v>2691</v>
      </c>
      <c r="B7" s="47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 t="s">
        <v>2691</v>
      </c>
      <c r="J7" s="47"/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</row>
    <row r="8" spans="1:16" ht="28.5">
      <c r="A8" s="112" t="s">
        <v>2692</v>
      </c>
      <c r="B8" s="47">
        <v>1</v>
      </c>
      <c r="C8" s="112"/>
      <c r="D8" s="112"/>
      <c r="E8" s="112"/>
      <c r="F8" s="112"/>
      <c r="G8" s="112"/>
      <c r="H8" s="112"/>
      <c r="I8" s="108" t="s">
        <v>2693</v>
      </c>
      <c r="J8" s="47">
        <v>12</v>
      </c>
      <c r="K8" s="112"/>
      <c r="L8" s="112"/>
      <c r="M8" s="112"/>
      <c r="N8" s="112"/>
      <c r="O8" s="112"/>
      <c r="P8" s="112"/>
    </row>
    <row r="9" spans="1:16">
      <c r="A9" s="112" t="s">
        <v>2694</v>
      </c>
      <c r="B9" s="47">
        <v>2</v>
      </c>
      <c r="C9" s="112"/>
      <c r="D9" s="112"/>
      <c r="E9" s="112"/>
      <c r="F9" s="112"/>
      <c r="G9" s="112"/>
      <c r="H9" s="112"/>
      <c r="I9" s="112" t="s">
        <v>2695</v>
      </c>
      <c r="J9" s="47">
        <v>13</v>
      </c>
      <c r="K9" s="112"/>
      <c r="L9" s="112"/>
      <c r="M9" s="112"/>
      <c r="N9" s="112"/>
      <c r="O9" s="112"/>
      <c r="P9" s="112"/>
    </row>
    <row r="10" spans="1:16">
      <c r="A10" s="112" t="s">
        <v>2696</v>
      </c>
      <c r="B10" s="47">
        <v>3</v>
      </c>
      <c r="C10" s="112"/>
      <c r="D10" s="112"/>
      <c r="E10" s="112"/>
      <c r="F10" s="112"/>
      <c r="G10" s="112"/>
      <c r="H10" s="112"/>
      <c r="I10" s="112" t="s">
        <v>2697</v>
      </c>
      <c r="J10" s="47">
        <v>14</v>
      </c>
      <c r="K10" s="112"/>
      <c r="L10" s="112"/>
      <c r="M10" s="112"/>
      <c r="N10" s="112"/>
      <c r="O10" s="112"/>
      <c r="P10" s="112"/>
    </row>
    <row r="11" spans="1:16">
      <c r="A11" s="112" t="s">
        <v>2698</v>
      </c>
      <c r="B11" s="47">
        <v>4</v>
      </c>
      <c r="C11" s="112"/>
      <c r="D11" s="112"/>
      <c r="E11" s="112"/>
      <c r="F11" s="112"/>
      <c r="G11" s="112"/>
      <c r="H11" s="112"/>
      <c r="I11" s="112" t="s">
        <v>2699</v>
      </c>
      <c r="J11" s="47">
        <v>15</v>
      </c>
      <c r="K11" s="112"/>
      <c r="L11" s="112"/>
      <c r="M11" s="112"/>
      <c r="N11" s="112"/>
      <c r="O11" s="112"/>
      <c r="P11" s="112"/>
    </row>
    <row r="12" spans="1:16">
      <c r="A12" s="51" t="s">
        <v>2700</v>
      </c>
      <c r="B12" s="47">
        <v>5</v>
      </c>
      <c r="C12" s="47"/>
      <c r="D12" s="47"/>
      <c r="E12" s="47"/>
      <c r="F12" s="47"/>
      <c r="G12" s="47"/>
      <c r="H12" s="112"/>
      <c r="I12" s="112" t="s">
        <v>2701</v>
      </c>
      <c r="J12" s="47">
        <v>16</v>
      </c>
      <c r="K12" s="112"/>
      <c r="L12" s="112"/>
      <c r="M12" s="112"/>
      <c r="N12" s="112"/>
      <c r="O12" s="112"/>
      <c r="P12" s="112"/>
    </row>
    <row r="13" spans="1:16">
      <c r="A13" s="51" t="s">
        <v>2702</v>
      </c>
      <c r="B13" s="47">
        <v>6</v>
      </c>
      <c r="C13" s="47"/>
      <c r="D13" s="47"/>
      <c r="E13" s="47"/>
      <c r="F13" s="47"/>
      <c r="G13" s="47"/>
      <c r="H13" s="112"/>
      <c r="I13" s="51" t="s">
        <v>2703</v>
      </c>
      <c r="J13" s="47">
        <v>17</v>
      </c>
      <c r="K13" s="47"/>
      <c r="L13" s="47"/>
      <c r="M13" s="47" t="s">
        <v>2704</v>
      </c>
      <c r="N13" s="47"/>
      <c r="O13" s="47"/>
      <c r="P13" s="47" t="s">
        <v>2704</v>
      </c>
    </row>
    <row r="14" spans="1:16">
      <c r="A14" s="67"/>
      <c r="B14" s="47">
        <v>7</v>
      </c>
      <c r="C14" s="67"/>
      <c r="D14" s="67"/>
      <c r="E14" s="67"/>
      <c r="F14" s="67"/>
      <c r="G14" s="67"/>
      <c r="H14" s="67"/>
      <c r="I14" s="112" t="s">
        <v>2705</v>
      </c>
      <c r="J14" s="47">
        <v>18</v>
      </c>
      <c r="K14" s="112"/>
      <c r="L14" s="112"/>
      <c r="M14" s="112"/>
      <c r="N14" s="112"/>
      <c r="O14" s="112"/>
      <c r="P14" s="112"/>
    </row>
    <row r="15" spans="1:16">
      <c r="A15" s="47"/>
      <c r="B15" s="47">
        <v>8</v>
      </c>
      <c r="C15" s="47"/>
      <c r="D15" s="47"/>
      <c r="E15" s="47"/>
      <c r="F15" s="47"/>
      <c r="G15" s="47"/>
      <c r="H15" s="112"/>
      <c r="I15" s="112"/>
      <c r="J15" s="47">
        <v>19</v>
      </c>
      <c r="K15" s="112"/>
      <c r="L15" s="112"/>
      <c r="M15" s="112"/>
      <c r="N15" s="112"/>
      <c r="O15" s="112"/>
      <c r="P15" s="112"/>
    </row>
    <row r="16" spans="1:16">
      <c r="A16" s="47" t="s">
        <v>2706</v>
      </c>
      <c r="B16" s="47">
        <v>9</v>
      </c>
      <c r="C16" s="47"/>
      <c r="D16" s="47"/>
      <c r="E16" s="47"/>
      <c r="F16" s="47"/>
      <c r="G16" s="47"/>
      <c r="H16" s="112"/>
      <c r="I16" s="47" t="s">
        <v>2707</v>
      </c>
      <c r="J16" s="47">
        <v>20</v>
      </c>
      <c r="K16" s="47"/>
      <c r="L16" s="47"/>
      <c r="M16" s="47"/>
      <c r="N16" s="112"/>
      <c r="O16" s="112"/>
      <c r="P16" s="112"/>
    </row>
    <row r="17" spans="1:16">
      <c r="A17" s="51" t="s">
        <v>2708</v>
      </c>
      <c r="B17" s="47">
        <v>10</v>
      </c>
      <c r="C17" s="112"/>
      <c r="D17" s="112"/>
      <c r="E17" s="112"/>
      <c r="F17" s="112"/>
      <c r="G17" s="112"/>
      <c r="H17" s="112"/>
      <c r="I17" s="112" t="s">
        <v>2709</v>
      </c>
      <c r="J17" s="47">
        <v>21</v>
      </c>
      <c r="K17" s="112"/>
      <c r="L17" s="112"/>
      <c r="M17" s="112"/>
      <c r="N17" s="47"/>
      <c r="O17" s="47"/>
      <c r="P17" s="47"/>
    </row>
    <row r="18" spans="1:16">
      <c r="A18" s="47" t="s">
        <v>2850</v>
      </c>
      <c r="B18" s="47">
        <v>11</v>
      </c>
      <c r="C18" s="47"/>
      <c r="D18" s="47"/>
      <c r="E18" s="47"/>
      <c r="F18" s="47"/>
      <c r="G18" s="47"/>
      <c r="H18" s="112"/>
      <c r="I18" s="47" t="s">
        <v>2851</v>
      </c>
      <c r="J18" s="47">
        <v>22</v>
      </c>
      <c r="K18" s="47"/>
      <c r="L18" s="47"/>
      <c r="M18" s="47"/>
      <c r="N18" s="47"/>
      <c r="O18" s="47"/>
      <c r="P18" s="112"/>
    </row>
    <row r="19" spans="1:16">
      <c r="A19" s="46" t="s">
        <v>2852</v>
      </c>
      <c r="B19" s="119"/>
      <c r="C19" s="46"/>
      <c r="D19" s="46"/>
      <c r="E19" s="46"/>
      <c r="F19" s="50"/>
      <c r="G19" s="50"/>
      <c r="H19" s="50"/>
      <c r="I19" s="50"/>
      <c r="J19" s="119"/>
      <c r="K19" s="50"/>
      <c r="L19" s="50"/>
      <c r="M19" s="50"/>
      <c r="N19" s="50"/>
      <c r="O19" s="50"/>
      <c r="P19" s="50"/>
    </row>
  </sheetData>
  <mergeCells count="12">
    <mergeCell ref="I5:I6"/>
    <mergeCell ref="J5:J6"/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A2:N2"/>
  </mergeCells>
  <phoneticPr fontId="9" type="noConversion"/>
  <printOptions horizontalCentered="1" verticalCentered="1"/>
  <pageMargins left="0.55118110236220474" right="0.35433070866141736" top="0.78740157480314965" bottom="0.78740157480314965" header="0.51181102362204722" footer="0.51181102362204722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7" sqref="D7"/>
    </sheetView>
  </sheetViews>
  <sheetFormatPr defaultColWidth="8.625" defaultRowHeight="14.25"/>
  <cols>
    <col min="1" max="1" width="8.625" style="124"/>
    <col min="2" max="2" width="12.125" style="124" customWidth="1"/>
    <col min="3" max="3" width="21.625" style="124" customWidth="1"/>
    <col min="4" max="4" width="18.5" style="124" customWidth="1"/>
    <col min="5" max="5" width="29.625" style="124" customWidth="1"/>
    <col min="6" max="6" width="18.5" style="124" customWidth="1"/>
    <col min="7" max="16384" width="8.625" style="124"/>
  </cols>
  <sheetData>
    <row r="1" spans="1:7">
      <c r="A1" s="45" t="s">
        <v>2710</v>
      </c>
    </row>
    <row r="2" spans="1:7" ht="45" customHeight="1">
      <c r="A2" s="337" t="s">
        <v>2858</v>
      </c>
      <c r="B2" s="337"/>
      <c r="C2" s="337"/>
      <c r="D2" s="337"/>
      <c r="E2" s="337"/>
      <c r="F2" s="337"/>
      <c r="G2" s="337"/>
    </row>
    <row r="3" spans="1:7" ht="25.5" customHeight="1">
      <c r="A3" s="38"/>
      <c r="B3" s="37"/>
      <c r="C3" s="36"/>
      <c r="D3" s="36"/>
      <c r="F3" s="35" t="s">
        <v>9</v>
      </c>
    </row>
    <row r="4" spans="1:7" s="102" customFormat="1" ht="27" customHeight="1">
      <c r="A4" s="361"/>
      <c r="B4" s="34" t="s">
        <v>2711</v>
      </c>
      <c r="C4" s="33"/>
      <c r="D4" s="33"/>
      <c r="E4" s="33"/>
      <c r="F4" s="32"/>
    </row>
    <row r="5" spans="1:7" s="102" customFormat="1" ht="36" customHeight="1">
      <c r="A5" s="361"/>
      <c r="B5" s="44" t="s">
        <v>2424</v>
      </c>
      <c r="C5" s="44" t="s">
        <v>2712</v>
      </c>
      <c r="D5" s="44" t="s">
        <v>2713</v>
      </c>
      <c r="E5" s="44" t="s">
        <v>2714</v>
      </c>
      <c r="F5" s="44" t="s">
        <v>2715</v>
      </c>
    </row>
    <row r="6" spans="1:7" ht="16.5" customHeight="1">
      <c r="A6" s="43" t="s">
        <v>2716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</row>
    <row r="7" spans="1:7" ht="18" customHeight="1">
      <c r="A7" s="42" t="s">
        <v>2370</v>
      </c>
      <c r="B7" s="41">
        <f>C7+D7+E7+F7</f>
        <v>1282</v>
      </c>
      <c r="C7" s="40">
        <v>0</v>
      </c>
      <c r="D7" s="39">
        <v>436</v>
      </c>
      <c r="E7" s="39">
        <v>714</v>
      </c>
      <c r="F7" s="41">
        <v>132</v>
      </c>
    </row>
  </sheetData>
  <mergeCells count="2">
    <mergeCell ref="A2:G2"/>
    <mergeCell ref="A4:A5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3" sqref="A3:XFD3"/>
    </sheetView>
  </sheetViews>
  <sheetFormatPr defaultColWidth="8.625" defaultRowHeight="14.25"/>
  <cols>
    <col min="1" max="1" width="29.5" style="120" customWidth="1"/>
    <col min="2" max="2" width="11.625" style="120" bestFit="1" customWidth="1"/>
    <col min="3" max="3" width="12.875" style="120" customWidth="1"/>
    <col min="4" max="5" width="11.875" style="120" customWidth="1"/>
    <col min="6" max="6" width="11.625" style="120" customWidth="1"/>
    <col min="7" max="7" width="8.5" style="120" customWidth="1"/>
    <col min="8" max="8" width="7.875" style="120" customWidth="1"/>
    <col min="9" max="9" width="6.375" style="120" customWidth="1"/>
    <col min="10" max="10" width="6.125" style="120" customWidth="1"/>
    <col min="11" max="11" width="5.25" style="120" customWidth="1"/>
    <col min="12" max="33" width="9" style="120" bestFit="1" customWidth="1"/>
    <col min="34" max="16384" width="8.625" style="120"/>
  </cols>
  <sheetData>
    <row r="1" spans="1:11">
      <c r="A1" s="31" t="s">
        <v>2717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25">
      <c r="A2" s="362" t="s">
        <v>2859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5.75">
      <c r="A3" s="29"/>
      <c r="B3" s="28"/>
      <c r="C3" s="27"/>
      <c r="D3" s="26"/>
      <c r="E3" s="30"/>
      <c r="F3" s="28"/>
      <c r="G3" s="28"/>
      <c r="H3" s="28"/>
      <c r="I3" s="28"/>
      <c r="J3" s="25" t="s">
        <v>2718</v>
      </c>
      <c r="K3" s="24" t="s">
        <v>2719</v>
      </c>
    </row>
    <row r="4" spans="1:11" s="9" customFormat="1" ht="59.25" customHeight="1">
      <c r="A4" s="14" t="s">
        <v>2720</v>
      </c>
      <c r="B4" s="13" t="s">
        <v>2370</v>
      </c>
      <c r="C4" s="12" t="s">
        <v>2721</v>
      </c>
      <c r="D4" s="12" t="s">
        <v>2722</v>
      </c>
      <c r="E4" s="11" t="s">
        <v>2769</v>
      </c>
      <c r="F4" s="12" t="s">
        <v>2723</v>
      </c>
      <c r="G4" s="14" t="s">
        <v>2724</v>
      </c>
      <c r="H4" s="14" t="s">
        <v>2725</v>
      </c>
      <c r="I4" s="14" t="s">
        <v>2726</v>
      </c>
      <c r="J4" s="13" t="s">
        <v>2727</v>
      </c>
      <c r="K4" s="10" t="s">
        <v>2728</v>
      </c>
    </row>
    <row r="5" spans="1:11" s="21" customFormat="1" ht="15.75" customHeight="1">
      <c r="A5" s="20" t="s">
        <v>2770</v>
      </c>
      <c r="B5" s="19">
        <v>29273</v>
      </c>
      <c r="C5" s="19"/>
      <c r="D5" s="19">
        <v>19687</v>
      </c>
      <c r="E5" s="19">
        <v>1861</v>
      </c>
      <c r="F5" s="19">
        <v>7725</v>
      </c>
      <c r="G5" s="22"/>
      <c r="H5" s="22"/>
      <c r="I5" s="22"/>
      <c r="J5" s="22"/>
      <c r="K5" s="22"/>
    </row>
    <row r="6" spans="1:11" ht="15.75" customHeight="1">
      <c r="A6" s="20" t="s">
        <v>2771</v>
      </c>
      <c r="B6" s="18">
        <v>60547</v>
      </c>
      <c r="C6" s="18">
        <v>28266</v>
      </c>
      <c r="D6" s="18">
        <v>7281</v>
      </c>
      <c r="E6" s="18">
        <v>2196</v>
      </c>
      <c r="F6" s="18">
        <v>22804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15.75" customHeight="1">
      <c r="A7" s="20" t="s">
        <v>2729</v>
      </c>
      <c r="B7" s="18">
        <v>36833</v>
      </c>
      <c r="C7" s="18">
        <v>24303</v>
      </c>
      <c r="D7" s="18">
        <v>1311</v>
      </c>
      <c r="E7" s="18">
        <v>1295</v>
      </c>
      <c r="F7" s="18">
        <v>9924</v>
      </c>
      <c r="G7" s="17">
        <v>0</v>
      </c>
      <c r="H7" s="17"/>
      <c r="I7" s="17">
        <v>0</v>
      </c>
      <c r="J7" s="17">
        <v>0</v>
      </c>
      <c r="K7" s="17">
        <v>0</v>
      </c>
    </row>
    <row r="8" spans="1:11" ht="15.75" customHeight="1">
      <c r="A8" s="20" t="s">
        <v>2730</v>
      </c>
      <c r="B8" s="18">
        <v>304</v>
      </c>
      <c r="C8" s="18">
        <v>16</v>
      </c>
      <c r="D8" s="18">
        <v>230</v>
      </c>
      <c r="E8" s="18">
        <v>28</v>
      </c>
      <c r="F8" s="18">
        <v>30</v>
      </c>
      <c r="G8" s="17">
        <v>0</v>
      </c>
      <c r="H8" s="17"/>
      <c r="I8" s="17">
        <v>0</v>
      </c>
      <c r="J8" s="17">
        <v>0</v>
      </c>
      <c r="K8" s="17">
        <v>0</v>
      </c>
    </row>
    <row r="9" spans="1:11" ht="15.75" customHeight="1">
      <c r="A9" s="16" t="s">
        <v>2731</v>
      </c>
      <c r="B9" s="18">
        <v>20734</v>
      </c>
      <c r="C9" s="18">
        <v>2001</v>
      </c>
      <c r="D9" s="18">
        <v>5210</v>
      </c>
      <c r="E9" s="18">
        <v>873</v>
      </c>
      <c r="F9" s="18">
        <v>12650</v>
      </c>
      <c r="G9" s="17">
        <v>0</v>
      </c>
      <c r="H9" s="17"/>
      <c r="I9" s="17">
        <v>0</v>
      </c>
      <c r="J9" s="17">
        <v>0</v>
      </c>
      <c r="K9" s="17">
        <v>0</v>
      </c>
    </row>
    <row r="10" spans="1:11" ht="15.75" customHeight="1">
      <c r="A10" s="16" t="s">
        <v>2732</v>
      </c>
      <c r="B10" s="18">
        <v>478</v>
      </c>
      <c r="C10" s="18"/>
      <c r="D10" s="18">
        <v>478</v>
      </c>
      <c r="E10" s="18"/>
      <c r="F10" s="18"/>
      <c r="G10" s="15" t="s">
        <v>2733</v>
      </c>
      <c r="H10" s="15"/>
      <c r="I10" s="15" t="s">
        <v>2733</v>
      </c>
      <c r="J10" s="15" t="s">
        <v>2733</v>
      </c>
      <c r="K10" s="15" t="s">
        <v>2733</v>
      </c>
    </row>
    <row r="11" spans="1:11" ht="15.75" customHeight="1">
      <c r="A11" s="16" t="s">
        <v>2734</v>
      </c>
      <c r="B11" s="18">
        <v>1570</v>
      </c>
      <c r="C11" s="18">
        <v>1520</v>
      </c>
      <c r="D11" s="18">
        <v>50</v>
      </c>
      <c r="E11" s="18"/>
      <c r="F11" s="18"/>
      <c r="G11" s="17">
        <v>0</v>
      </c>
      <c r="H11" s="17"/>
      <c r="I11" s="17">
        <v>0</v>
      </c>
      <c r="J11" s="17">
        <v>0</v>
      </c>
      <c r="K11" s="17">
        <v>0</v>
      </c>
    </row>
    <row r="12" spans="1:11" ht="15.75" customHeight="1">
      <c r="A12" s="16" t="s">
        <v>2735</v>
      </c>
      <c r="B12" s="18">
        <v>628</v>
      </c>
      <c r="C12" s="18">
        <v>426</v>
      </c>
      <c r="D12" s="18">
        <v>2</v>
      </c>
      <c r="E12" s="18"/>
      <c r="F12" s="18">
        <v>200</v>
      </c>
      <c r="G12" s="17">
        <v>0</v>
      </c>
      <c r="H12" s="17"/>
      <c r="I12" s="17">
        <v>0</v>
      </c>
      <c r="J12" s="17">
        <v>0</v>
      </c>
      <c r="K12" s="17">
        <v>0</v>
      </c>
    </row>
    <row r="13" spans="1:11" ht="15.75" customHeight="1">
      <c r="A13" s="20" t="s">
        <v>2772</v>
      </c>
      <c r="B13" s="18">
        <v>58615</v>
      </c>
      <c r="C13" s="18">
        <v>29817</v>
      </c>
      <c r="D13" s="18">
        <v>5337</v>
      </c>
      <c r="E13" s="18">
        <v>717</v>
      </c>
      <c r="F13" s="18">
        <v>22744</v>
      </c>
      <c r="G13" s="17">
        <v>0</v>
      </c>
      <c r="H13" s="17"/>
      <c r="I13" s="17">
        <v>0</v>
      </c>
      <c r="J13" s="17">
        <v>0</v>
      </c>
      <c r="K13" s="17">
        <v>0</v>
      </c>
    </row>
    <row r="14" spans="1:11" ht="15.75" customHeight="1">
      <c r="A14" s="20" t="s">
        <v>2736</v>
      </c>
      <c r="B14" s="18">
        <v>58121</v>
      </c>
      <c r="C14" s="18">
        <v>29397</v>
      </c>
      <c r="D14" s="18">
        <v>5333</v>
      </c>
      <c r="E14" s="18">
        <v>717</v>
      </c>
      <c r="F14" s="18">
        <v>22674</v>
      </c>
      <c r="G14" s="17">
        <v>0</v>
      </c>
      <c r="H14" s="17"/>
      <c r="I14" s="17">
        <v>0</v>
      </c>
      <c r="J14" s="17">
        <v>0</v>
      </c>
      <c r="K14" s="17">
        <v>0</v>
      </c>
    </row>
    <row r="15" spans="1:11" ht="15.75" customHeight="1">
      <c r="A15" s="20" t="s">
        <v>2737</v>
      </c>
      <c r="B15" s="18">
        <v>0</v>
      </c>
      <c r="C15" s="18"/>
      <c r="D15" s="18"/>
      <c r="E15" s="18"/>
      <c r="F15" s="18"/>
      <c r="G15" s="17">
        <v>0</v>
      </c>
      <c r="H15" s="17"/>
      <c r="I15" s="17">
        <v>0</v>
      </c>
      <c r="J15" s="17">
        <v>0</v>
      </c>
      <c r="K15" s="17">
        <v>0</v>
      </c>
    </row>
    <row r="16" spans="1:11" ht="15.75" customHeight="1">
      <c r="A16" s="16" t="s">
        <v>2738</v>
      </c>
      <c r="B16" s="18">
        <v>494</v>
      </c>
      <c r="C16" s="18">
        <v>420</v>
      </c>
      <c r="D16" s="18">
        <v>4</v>
      </c>
      <c r="E16" s="18"/>
      <c r="F16" s="18">
        <v>70</v>
      </c>
      <c r="G16" s="17">
        <v>0</v>
      </c>
      <c r="H16" s="17"/>
      <c r="I16" s="17">
        <v>0</v>
      </c>
      <c r="J16" s="17">
        <v>0</v>
      </c>
      <c r="K16" s="17">
        <v>0</v>
      </c>
    </row>
    <row r="17" spans="1:11" ht="15.75" customHeight="1">
      <c r="A17" s="22" t="s">
        <v>2773</v>
      </c>
      <c r="B17" s="19">
        <v>1932</v>
      </c>
      <c r="C17" s="19">
        <v>-1551</v>
      </c>
      <c r="D17" s="19">
        <v>1944</v>
      </c>
      <c r="E17" s="19">
        <v>1479</v>
      </c>
      <c r="F17" s="19">
        <v>60</v>
      </c>
      <c r="G17" s="22">
        <v>0</v>
      </c>
      <c r="H17" s="22"/>
      <c r="I17" s="22">
        <v>0</v>
      </c>
      <c r="J17" s="22">
        <v>0</v>
      </c>
      <c r="K17" s="22">
        <v>0</v>
      </c>
    </row>
    <row r="18" spans="1:11" ht="15.75" customHeight="1">
      <c r="A18" s="22" t="s">
        <v>2774</v>
      </c>
      <c r="B18" s="19">
        <v>31205</v>
      </c>
      <c r="C18" s="19">
        <v>-1551</v>
      </c>
      <c r="D18" s="19">
        <v>21631</v>
      </c>
      <c r="E18" s="19">
        <v>3340</v>
      </c>
      <c r="F18" s="19">
        <v>7785</v>
      </c>
      <c r="G18" s="22"/>
      <c r="H18" s="22"/>
      <c r="I18" s="22"/>
      <c r="J18" s="22"/>
      <c r="K18" s="22"/>
    </row>
    <row r="19" spans="1:11" ht="15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</sheetData>
  <mergeCells count="1">
    <mergeCell ref="A2:K2"/>
  </mergeCells>
  <phoneticPr fontId="9" type="noConversion"/>
  <pageMargins left="0.75" right="0.5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topLeftCell="A7" workbookViewId="0">
      <selection activeCell="A6" sqref="A6"/>
    </sheetView>
  </sheetViews>
  <sheetFormatPr defaultColWidth="8.625" defaultRowHeight="14.25"/>
  <cols>
    <col min="1" max="1" width="117.375" style="4" customWidth="1"/>
    <col min="2" max="32" width="9" style="4" bestFit="1" customWidth="1"/>
    <col min="33" max="16384" width="8.625" style="4"/>
  </cols>
  <sheetData>
    <row r="1" spans="1:1" ht="48.75" customHeight="1">
      <c r="A1" s="5" t="s">
        <v>7</v>
      </c>
    </row>
    <row r="2" spans="1:1" s="3" customFormat="1" ht="27.95" customHeight="1">
      <c r="A2" s="6" t="s">
        <v>2746</v>
      </c>
    </row>
    <row r="3" spans="1:1" s="3" customFormat="1" ht="27.95" customHeight="1">
      <c r="A3" s="6" t="s">
        <v>2747</v>
      </c>
    </row>
    <row r="4" spans="1:1" s="3" customFormat="1" ht="27.95" customHeight="1">
      <c r="A4" s="6" t="s">
        <v>2748</v>
      </c>
    </row>
    <row r="5" spans="1:1" s="3" customFormat="1" ht="27.95" customHeight="1">
      <c r="A5" s="6" t="s">
        <v>2749</v>
      </c>
    </row>
    <row r="6" spans="1:1" s="3" customFormat="1" ht="27.95" customHeight="1">
      <c r="A6" s="6" t="s">
        <v>2750</v>
      </c>
    </row>
    <row r="7" spans="1:1" s="3" customFormat="1" ht="27.95" customHeight="1">
      <c r="A7" s="6" t="s">
        <v>2751</v>
      </c>
    </row>
    <row r="8" spans="1:1" s="3" customFormat="1" ht="27.95" customHeight="1">
      <c r="A8" s="6" t="s">
        <v>2752</v>
      </c>
    </row>
    <row r="9" spans="1:1" s="3" customFormat="1" ht="27.95" customHeight="1">
      <c r="A9" s="6" t="s">
        <v>2753</v>
      </c>
    </row>
    <row r="10" spans="1:1" s="3" customFormat="1" ht="27.95" customHeight="1">
      <c r="A10" s="6" t="s">
        <v>2754</v>
      </c>
    </row>
    <row r="11" spans="1:1" s="3" customFormat="1" ht="27.95" customHeight="1">
      <c r="A11" s="6" t="s">
        <v>2755</v>
      </c>
    </row>
    <row r="12" spans="1:1" s="3" customFormat="1" ht="27.95" customHeight="1">
      <c r="A12" s="6" t="s">
        <v>2756</v>
      </c>
    </row>
    <row r="13" spans="1:1" s="3" customFormat="1" ht="27.95" customHeight="1">
      <c r="A13" s="6" t="s">
        <v>2757</v>
      </c>
    </row>
    <row r="14" spans="1:1" ht="27.95" customHeight="1">
      <c r="A14" s="3" t="s">
        <v>2758</v>
      </c>
    </row>
    <row r="15" spans="1:1" ht="27.95" customHeight="1"/>
    <row r="16" spans="1:1" ht="27.95" customHeight="1"/>
    <row r="17" spans="1:1" ht="20.25">
      <c r="A17" s="3"/>
    </row>
    <row r="18" spans="1:1" ht="20.25">
      <c r="A18" s="3"/>
    </row>
    <row r="19" spans="1:1" ht="20.25">
      <c r="A19" s="3"/>
    </row>
  </sheetData>
  <phoneticPr fontId="9" type="noConversion"/>
  <printOptions horizontalCentered="1"/>
  <pageMargins left="0.75" right="0.75" top="0.44" bottom="0.66" header="0.22" footer="0.5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opLeftCell="A19" workbookViewId="0">
      <selection activeCell="C23" sqref="C23:C24"/>
    </sheetView>
  </sheetViews>
  <sheetFormatPr defaultColWidth="9" defaultRowHeight="14.25"/>
  <cols>
    <col min="1" max="1" width="41.25" style="141" customWidth="1"/>
    <col min="2" max="3" width="26.25" style="141" customWidth="1"/>
    <col min="4" max="4" width="26.25" style="153" customWidth="1"/>
    <col min="5" max="16384" width="9" style="141"/>
  </cols>
  <sheetData>
    <row r="1" spans="1:4">
      <c r="A1" s="140" t="s">
        <v>8</v>
      </c>
      <c r="B1" s="140"/>
      <c r="C1" s="140"/>
      <c r="D1" s="148"/>
    </row>
    <row r="2" spans="1:4" ht="20.25">
      <c r="A2" s="335" t="s">
        <v>2745</v>
      </c>
      <c r="B2" s="335"/>
      <c r="C2" s="335"/>
      <c r="D2" s="335"/>
    </row>
    <row r="3" spans="1:4">
      <c r="A3" s="142"/>
      <c r="B3" s="143"/>
      <c r="C3" s="143"/>
      <c r="D3" s="149" t="s">
        <v>9</v>
      </c>
    </row>
    <row r="4" spans="1:4">
      <c r="A4" s="144" t="s">
        <v>10</v>
      </c>
      <c r="B4" s="145" t="s">
        <v>11</v>
      </c>
      <c r="C4" s="144" t="s">
        <v>12</v>
      </c>
      <c r="D4" s="150" t="s">
        <v>13</v>
      </c>
    </row>
    <row r="5" spans="1:4">
      <c r="A5" s="127" t="s">
        <v>14</v>
      </c>
      <c r="B5" s="127">
        <f>SUM(B6:B22)</f>
        <v>139322</v>
      </c>
      <c r="C5" s="127">
        <f>SUM(C6:C22)</f>
        <v>160526</v>
      </c>
      <c r="D5" s="151">
        <f>C5/B5</f>
        <v>1.1521941976141601</v>
      </c>
    </row>
    <row r="6" spans="1:4">
      <c r="A6" s="1" t="s">
        <v>15</v>
      </c>
      <c r="B6" s="146">
        <v>48163</v>
      </c>
      <c r="C6" s="1">
        <v>61600</v>
      </c>
      <c r="D6" s="152">
        <f t="shared" ref="D6:D34" si="0">C6/B6</f>
        <v>1.2789900961318854</v>
      </c>
    </row>
    <row r="7" spans="1:4">
      <c r="A7" s="1" t="s">
        <v>16</v>
      </c>
      <c r="B7" s="146"/>
      <c r="C7" s="1"/>
      <c r="D7" s="152"/>
    </row>
    <row r="8" spans="1:4">
      <c r="A8" s="1" t="s">
        <v>17</v>
      </c>
      <c r="B8" s="146">
        <v>22801</v>
      </c>
      <c r="C8" s="1">
        <v>25824</v>
      </c>
      <c r="D8" s="152">
        <f t="shared" si="0"/>
        <v>1.1325819043024428</v>
      </c>
    </row>
    <row r="9" spans="1:4">
      <c r="A9" s="1" t="s">
        <v>18</v>
      </c>
      <c r="B9" s="146"/>
      <c r="C9" s="1"/>
      <c r="D9" s="152"/>
    </row>
    <row r="10" spans="1:4">
      <c r="A10" s="1" t="s">
        <v>19</v>
      </c>
      <c r="B10" s="146">
        <v>3811</v>
      </c>
      <c r="C10" s="1">
        <v>3600</v>
      </c>
      <c r="D10" s="152">
        <f t="shared" si="0"/>
        <v>0.94463395434269226</v>
      </c>
    </row>
    <row r="11" spans="1:4">
      <c r="A11" s="1" t="s">
        <v>20</v>
      </c>
      <c r="B11" s="146">
        <v>32718</v>
      </c>
      <c r="C11" s="1">
        <v>36520</v>
      </c>
      <c r="D11" s="152">
        <f t="shared" si="0"/>
        <v>1.1162051470138761</v>
      </c>
    </row>
    <row r="12" spans="1:4">
      <c r="A12" s="1" t="s">
        <v>21</v>
      </c>
      <c r="B12" s="146">
        <v>13325</v>
      </c>
      <c r="C12" s="1">
        <v>15327</v>
      </c>
      <c r="D12" s="152">
        <f t="shared" si="0"/>
        <v>1.1502439024390243</v>
      </c>
    </row>
    <row r="13" spans="1:4">
      <c r="A13" s="1" t="s">
        <v>22</v>
      </c>
      <c r="B13" s="146">
        <v>6609</v>
      </c>
      <c r="C13" s="1">
        <v>6000</v>
      </c>
      <c r="D13" s="152">
        <f t="shared" si="0"/>
        <v>0.90785292782569227</v>
      </c>
    </row>
    <row r="14" spans="1:4">
      <c r="A14" s="1" t="s">
        <v>23</v>
      </c>
      <c r="B14" s="276">
        <v>2687</v>
      </c>
      <c r="C14" s="1">
        <v>3000</v>
      </c>
      <c r="D14" s="152">
        <f t="shared" si="0"/>
        <v>1.1164867882396725</v>
      </c>
    </row>
    <row r="15" spans="1:4">
      <c r="A15" s="1" t="s">
        <v>24</v>
      </c>
      <c r="B15" s="146">
        <v>4408</v>
      </c>
      <c r="C15" s="1">
        <v>6000</v>
      </c>
      <c r="D15" s="152">
        <f t="shared" si="0"/>
        <v>1.3611615245009074</v>
      </c>
    </row>
    <row r="16" spans="1:4">
      <c r="A16" s="1" t="s">
        <v>25</v>
      </c>
      <c r="B16" s="146"/>
      <c r="C16" s="1"/>
      <c r="D16" s="152"/>
    </row>
    <row r="17" spans="1:4">
      <c r="A17" s="1" t="s">
        <v>26</v>
      </c>
      <c r="B17" s="146">
        <v>589</v>
      </c>
      <c r="C17" s="1">
        <v>600</v>
      </c>
      <c r="D17" s="152">
        <f t="shared" si="0"/>
        <v>1.0186757215619695</v>
      </c>
    </row>
    <row r="18" spans="1:4">
      <c r="A18" s="1" t="s">
        <v>27</v>
      </c>
      <c r="B18" s="146">
        <v>2720</v>
      </c>
      <c r="C18" s="1"/>
      <c r="D18" s="152">
        <f t="shared" si="0"/>
        <v>0</v>
      </c>
    </row>
    <row r="19" spans="1:4">
      <c r="A19" s="1" t="s">
        <v>28</v>
      </c>
      <c r="B19" s="1">
        <v>630</v>
      </c>
      <c r="C19" s="1">
        <v>900</v>
      </c>
      <c r="D19" s="152">
        <f t="shared" si="0"/>
        <v>1.4285714285714286</v>
      </c>
    </row>
    <row r="20" spans="1:4">
      <c r="A20" s="1" t="s">
        <v>29</v>
      </c>
      <c r="B20" s="1">
        <v>861</v>
      </c>
      <c r="C20" s="1">
        <v>1155</v>
      </c>
      <c r="D20" s="152">
        <f t="shared" si="0"/>
        <v>1.3414634146341464</v>
      </c>
    </row>
    <row r="21" spans="1:4">
      <c r="A21" s="1" t="s">
        <v>30</v>
      </c>
      <c r="B21" s="1"/>
      <c r="C21" s="1"/>
      <c r="D21" s="152"/>
    </row>
    <row r="22" spans="1:4">
      <c r="A22" s="1" t="s">
        <v>31</v>
      </c>
      <c r="B22" s="1"/>
      <c r="C22" s="1"/>
      <c r="D22" s="152"/>
    </row>
    <row r="23" spans="1:4">
      <c r="A23" s="127" t="s">
        <v>32</v>
      </c>
      <c r="B23" s="127">
        <f>SUM(B24:B31)</f>
        <v>29321</v>
      </c>
      <c r="C23" s="127">
        <f>SUM(C24:C31)</f>
        <v>21624</v>
      </c>
      <c r="D23" s="151">
        <f t="shared" si="0"/>
        <v>0.73749190000341047</v>
      </c>
    </row>
    <row r="24" spans="1:4">
      <c r="A24" s="1" t="s">
        <v>33</v>
      </c>
      <c r="B24" s="1">
        <v>10073</v>
      </c>
      <c r="C24" s="1">
        <v>11984</v>
      </c>
      <c r="D24" s="152">
        <f t="shared" si="0"/>
        <v>1.1897150799166087</v>
      </c>
    </row>
    <row r="25" spans="1:4">
      <c r="A25" s="1" t="s">
        <v>34</v>
      </c>
      <c r="B25" s="1">
        <v>8438</v>
      </c>
      <c r="C25" s="1">
        <v>10</v>
      </c>
      <c r="D25" s="152">
        <f t="shared" si="0"/>
        <v>1.1851149561507466E-3</v>
      </c>
    </row>
    <row r="26" spans="1:4">
      <c r="A26" s="1" t="s">
        <v>35</v>
      </c>
      <c r="B26" s="1">
        <v>4816</v>
      </c>
      <c r="C26" s="1">
        <v>4000</v>
      </c>
      <c r="D26" s="152">
        <f t="shared" si="0"/>
        <v>0.83056478405315615</v>
      </c>
    </row>
    <row r="27" spans="1:4">
      <c r="A27" s="1" t="s">
        <v>36</v>
      </c>
      <c r="B27" s="1"/>
      <c r="C27" s="1"/>
      <c r="D27" s="152"/>
    </row>
    <row r="28" spans="1:4">
      <c r="A28" s="1" t="s">
        <v>37</v>
      </c>
      <c r="B28" s="1">
        <v>5898</v>
      </c>
      <c r="C28" s="1">
        <v>5580</v>
      </c>
      <c r="D28" s="152">
        <f t="shared" si="0"/>
        <v>0.94608341810783314</v>
      </c>
    </row>
    <row r="29" spans="1:4">
      <c r="A29" s="1" t="s">
        <v>38</v>
      </c>
      <c r="B29" s="1">
        <v>57</v>
      </c>
      <c r="C29" s="1">
        <v>50</v>
      </c>
      <c r="D29" s="152">
        <f t="shared" si="0"/>
        <v>0.8771929824561403</v>
      </c>
    </row>
    <row r="30" spans="1:4">
      <c r="A30" s="1" t="s">
        <v>39</v>
      </c>
      <c r="B30" s="2"/>
      <c r="C30" s="2"/>
      <c r="D30" s="152"/>
    </row>
    <row r="31" spans="1:4">
      <c r="A31" s="1" t="s">
        <v>40</v>
      </c>
      <c r="B31" s="1">
        <v>39</v>
      </c>
      <c r="C31" s="2"/>
      <c r="D31" s="152">
        <f t="shared" si="0"/>
        <v>0</v>
      </c>
    </row>
    <row r="32" spans="1:4">
      <c r="A32" s="1" t="s">
        <v>0</v>
      </c>
      <c r="B32" s="2"/>
      <c r="C32" s="2"/>
      <c r="D32" s="152"/>
    </row>
    <row r="33" spans="1:4">
      <c r="A33" s="1" t="s">
        <v>0</v>
      </c>
      <c r="B33" s="1"/>
      <c r="C33" s="1"/>
      <c r="D33" s="152"/>
    </row>
    <row r="34" spans="1:4">
      <c r="A34" s="147" t="s">
        <v>41</v>
      </c>
      <c r="B34" s="127">
        <f>B5+B23</f>
        <v>168643</v>
      </c>
      <c r="C34" s="127">
        <f>C5+C23</f>
        <v>182150</v>
      </c>
      <c r="D34" s="151">
        <f t="shared" si="0"/>
        <v>1.0800922659108294</v>
      </c>
    </row>
  </sheetData>
  <mergeCells count="1">
    <mergeCell ref="A2:D2"/>
  </mergeCells>
  <phoneticPr fontId="117" type="noConversion"/>
  <pageMargins left="0.70866141732283472" right="0.70866141732283472" top="0.74803149606299213" bottom="0.43307086614173229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9"/>
  <sheetViews>
    <sheetView topLeftCell="A818" zoomScale="69" zoomScaleNormal="69" workbookViewId="0">
      <pane xSplit="1" topLeftCell="B1" activePane="topRight" state="frozen"/>
      <selection pane="topRight" activeCell="D1284" sqref="D1284"/>
    </sheetView>
  </sheetViews>
  <sheetFormatPr defaultColWidth="8.625" defaultRowHeight="14.25"/>
  <cols>
    <col min="1" max="1" width="9" style="131" bestFit="1" customWidth="1"/>
    <col min="2" max="2" width="48.875" style="131" customWidth="1"/>
    <col min="3" max="3" width="10.25" style="138" customWidth="1"/>
    <col min="4" max="4" width="12" style="298" customWidth="1"/>
    <col min="5" max="5" width="10.25" style="131" customWidth="1"/>
    <col min="6" max="31" width="9" style="131" bestFit="1" customWidth="1"/>
    <col min="32" max="16384" width="8.625" style="131"/>
  </cols>
  <sheetData>
    <row r="1" spans="1:5">
      <c r="A1" s="128" t="s">
        <v>42</v>
      </c>
      <c r="B1" s="129"/>
      <c r="C1" s="129"/>
      <c r="D1" s="288"/>
      <c r="E1" s="154"/>
    </row>
    <row r="2" spans="1:5" ht="20.25">
      <c r="A2" s="336" t="s">
        <v>2759</v>
      </c>
      <c r="B2" s="336"/>
      <c r="C2" s="336"/>
      <c r="D2" s="336"/>
      <c r="E2" s="336"/>
    </row>
    <row r="3" spans="1:5">
      <c r="A3" s="129"/>
      <c r="B3" s="129"/>
      <c r="C3" s="129"/>
      <c r="D3" s="288"/>
      <c r="E3" s="130" t="s">
        <v>9</v>
      </c>
    </row>
    <row r="4" spans="1:5" s="275" customFormat="1" ht="42.75">
      <c r="A4" s="95" t="s">
        <v>43</v>
      </c>
      <c r="B4" s="94" t="s">
        <v>44</v>
      </c>
      <c r="C4" s="93" t="s">
        <v>11</v>
      </c>
      <c r="D4" s="289" t="s">
        <v>12</v>
      </c>
      <c r="E4" s="94" t="s">
        <v>45</v>
      </c>
    </row>
    <row r="5" spans="1:5">
      <c r="A5" s="158" t="s">
        <v>46</v>
      </c>
      <c r="B5" s="158" t="s">
        <v>47</v>
      </c>
      <c r="C5" s="122"/>
      <c r="D5" s="290">
        <v>41347</v>
      </c>
      <c r="E5" s="121"/>
    </row>
    <row r="6" spans="1:5">
      <c r="A6" s="158" t="s">
        <v>48</v>
      </c>
      <c r="B6" s="158" t="s">
        <v>49</v>
      </c>
      <c r="C6" s="122"/>
      <c r="D6" s="290">
        <v>656</v>
      </c>
      <c r="E6" s="121"/>
    </row>
    <row r="7" spans="1:5">
      <c r="A7" s="156" t="s">
        <v>50</v>
      </c>
      <c r="B7" s="156" t="s">
        <v>51</v>
      </c>
      <c r="C7" s="132"/>
      <c r="D7" s="291">
        <v>544</v>
      </c>
      <c r="E7" s="133"/>
    </row>
    <row r="8" spans="1:5">
      <c r="A8" s="156" t="s">
        <v>52</v>
      </c>
      <c r="B8" s="156" t="s">
        <v>53</v>
      </c>
      <c r="C8" s="132"/>
      <c r="D8" s="291">
        <v>0</v>
      </c>
      <c r="E8" s="133"/>
    </row>
    <row r="9" spans="1:5">
      <c r="A9" s="156" t="s">
        <v>54</v>
      </c>
      <c r="B9" s="156" t="s">
        <v>55</v>
      </c>
      <c r="C9" s="132"/>
      <c r="D9" s="291">
        <v>0</v>
      </c>
      <c r="E9" s="133"/>
    </row>
    <row r="10" spans="1:5">
      <c r="A10" s="156" t="s">
        <v>56</v>
      </c>
      <c r="B10" s="156" t="s">
        <v>57</v>
      </c>
      <c r="C10" s="132"/>
      <c r="D10" s="291">
        <v>45</v>
      </c>
      <c r="E10" s="133"/>
    </row>
    <row r="11" spans="1:5">
      <c r="A11" s="156" t="s">
        <v>58</v>
      </c>
      <c r="B11" s="156" t="s">
        <v>59</v>
      </c>
      <c r="C11" s="132"/>
      <c r="D11" s="291">
        <v>0</v>
      </c>
      <c r="E11" s="133"/>
    </row>
    <row r="12" spans="1:5">
      <c r="A12" s="156" t="s">
        <v>60</v>
      </c>
      <c r="B12" s="156" t="s">
        <v>61</v>
      </c>
      <c r="C12" s="132"/>
      <c r="D12" s="291">
        <v>0</v>
      </c>
      <c r="E12" s="133"/>
    </row>
    <row r="13" spans="1:5">
      <c r="A13" s="156" t="s">
        <v>62</v>
      </c>
      <c r="B13" s="156" t="s">
        <v>63</v>
      </c>
      <c r="C13" s="132"/>
      <c r="D13" s="291">
        <v>0</v>
      </c>
      <c r="E13" s="133"/>
    </row>
    <row r="14" spans="1:5">
      <c r="A14" s="156" t="s">
        <v>64</v>
      </c>
      <c r="B14" s="156" t="s">
        <v>65</v>
      </c>
      <c r="C14" s="132"/>
      <c r="D14" s="291">
        <v>0</v>
      </c>
      <c r="E14" s="133"/>
    </row>
    <row r="15" spans="1:5">
      <c r="A15" s="156" t="s">
        <v>66</v>
      </c>
      <c r="B15" s="156" t="s">
        <v>67</v>
      </c>
      <c r="C15" s="132"/>
      <c r="D15" s="291">
        <v>0</v>
      </c>
      <c r="E15" s="133"/>
    </row>
    <row r="16" spans="1:5">
      <c r="A16" s="156" t="s">
        <v>68</v>
      </c>
      <c r="B16" s="156" t="s">
        <v>69</v>
      </c>
      <c r="C16" s="132"/>
      <c r="D16" s="291">
        <v>67</v>
      </c>
      <c r="E16" s="133"/>
    </row>
    <row r="17" spans="1:5">
      <c r="A17" s="156" t="s">
        <v>70</v>
      </c>
      <c r="B17" s="156" t="s">
        <v>71</v>
      </c>
      <c r="C17" s="132"/>
      <c r="D17" s="291">
        <v>0</v>
      </c>
      <c r="E17" s="133"/>
    </row>
    <row r="18" spans="1:5">
      <c r="A18" s="158" t="s">
        <v>72</v>
      </c>
      <c r="B18" s="158" t="s">
        <v>73</v>
      </c>
      <c r="C18" s="122"/>
      <c r="D18" s="290">
        <v>401</v>
      </c>
      <c r="E18" s="121"/>
    </row>
    <row r="19" spans="1:5">
      <c r="A19" s="156" t="s">
        <v>74</v>
      </c>
      <c r="B19" s="156" t="s">
        <v>51</v>
      </c>
      <c r="C19" s="132"/>
      <c r="D19" s="291">
        <v>299</v>
      </c>
      <c r="E19" s="133"/>
    </row>
    <row r="20" spans="1:5">
      <c r="A20" s="156" t="s">
        <v>75</v>
      </c>
      <c r="B20" s="156" t="s">
        <v>53</v>
      </c>
      <c r="C20" s="132"/>
      <c r="D20" s="291">
        <v>0</v>
      </c>
      <c r="E20" s="133"/>
    </row>
    <row r="21" spans="1:5">
      <c r="A21" s="156" t="s">
        <v>76</v>
      </c>
      <c r="B21" s="156" t="s">
        <v>55</v>
      </c>
      <c r="C21" s="132"/>
      <c r="D21" s="291">
        <v>0</v>
      </c>
      <c r="E21" s="133"/>
    </row>
    <row r="22" spans="1:5">
      <c r="A22" s="156" t="s">
        <v>77</v>
      </c>
      <c r="B22" s="156" t="s">
        <v>78</v>
      </c>
      <c r="C22" s="132"/>
      <c r="D22" s="291">
        <v>40</v>
      </c>
      <c r="E22" s="133"/>
    </row>
    <row r="23" spans="1:5">
      <c r="A23" s="156" t="s">
        <v>79</v>
      </c>
      <c r="B23" s="156" t="s">
        <v>80</v>
      </c>
      <c r="C23" s="132"/>
      <c r="D23" s="291">
        <v>16</v>
      </c>
      <c r="E23" s="133"/>
    </row>
    <row r="24" spans="1:5">
      <c r="A24" s="156" t="s">
        <v>81</v>
      </c>
      <c r="B24" s="156" t="s">
        <v>82</v>
      </c>
      <c r="C24" s="132"/>
      <c r="D24" s="291">
        <v>0</v>
      </c>
      <c r="E24" s="133"/>
    </row>
    <row r="25" spans="1:5">
      <c r="A25" s="156" t="s">
        <v>83</v>
      </c>
      <c r="B25" s="156" t="s">
        <v>69</v>
      </c>
      <c r="C25" s="132"/>
      <c r="D25" s="291">
        <v>40</v>
      </c>
      <c r="E25" s="133"/>
    </row>
    <row r="26" spans="1:5">
      <c r="A26" s="156" t="s">
        <v>84</v>
      </c>
      <c r="B26" s="156" t="s">
        <v>85</v>
      </c>
      <c r="C26" s="132"/>
      <c r="D26" s="291">
        <v>6</v>
      </c>
      <c r="E26" s="133"/>
    </row>
    <row r="27" spans="1:5">
      <c r="A27" s="158" t="s">
        <v>86</v>
      </c>
      <c r="B27" s="158" t="s">
        <v>87</v>
      </c>
      <c r="C27" s="122"/>
      <c r="D27" s="290">
        <v>28659</v>
      </c>
      <c r="E27" s="121"/>
    </row>
    <row r="28" spans="1:5">
      <c r="A28" s="156" t="s">
        <v>88</v>
      </c>
      <c r="B28" s="156" t="s">
        <v>51</v>
      </c>
      <c r="C28" s="132"/>
      <c r="D28" s="292">
        <v>9797</v>
      </c>
      <c r="E28" s="133"/>
    </row>
    <row r="29" spans="1:5">
      <c r="A29" s="156" t="s">
        <v>89</v>
      </c>
      <c r="B29" s="156" t="s">
        <v>53</v>
      </c>
      <c r="C29" s="132"/>
      <c r="D29" s="291">
        <v>0</v>
      </c>
      <c r="E29" s="133"/>
    </row>
    <row r="30" spans="1:5">
      <c r="A30" s="156" t="s">
        <v>90</v>
      </c>
      <c r="B30" s="156" t="s">
        <v>55</v>
      </c>
      <c r="C30" s="132"/>
      <c r="D30" s="291">
        <v>5984</v>
      </c>
      <c r="E30" s="133"/>
    </row>
    <row r="31" spans="1:5">
      <c r="A31" s="156" t="s">
        <v>91</v>
      </c>
      <c r="B31" s="156" t="s">
        <v>92</v>
      </c>
      <c r="C31" s="132"/>
      <c r="D31" s="291">
        <v>0</v>
      </c>
      <c r="E31" s="133"/>
    </row>
    <row r="32" spans="1:5">
      <c r="A32" s="156" t="s">
        <v>93</v>
      </c>
      <c r="B32" s="156" t="s">
        <v>94</v>
      </c>
      <c r="C32" s="132"/>
      <c r="D32" s="291">
        <v>0</v>
      </c>
      <c r="E32" s="133"/>
    </row>
    <row r="33" spans="1:5">
      <c r="A33" s="156" t="s">
        <v>95</v>
      </c>
      <c r="B33" s="156" t="s">
        <v>96</v>
      </c>
      <c r="C33" s="132"/>
      <c r="D33" s="292">
        <v>314</v>
      </c>
      <c r="E33" s="133"/>
    </row>
    <row r="34" spans="1:5">
      <c r="A34" s="156" t="s">
        <v>97</v>
      </c>
      <c r="B34" s="156" t="s">
        <v>98</v>
      </c>
      <c r="C34" s="132"/>
      <c r="D34" s="291">
        <v>92</v>
      </c>
      <c r="E34" s="133"/>
    </row>
    <row r="35" spans="1:5">
      <c r="A35" s="156" t="s">
        <v>99</v>
      </c>
      <c r="B35" s="156" t="s">
        <v>100</v>
      </c>
      <c r="C35" s="132"/>
      <c r="D35" s="291">
        <v>0</v>
      </c>
      <c r="E35" s="133"/>
    </row>
    <row r="36" spans="1:5">
      <c r="A36" s="156" t="s">
        <v>101</v>
      </c>
      <c r="B36" s="156" t="s">
        <v>69</v>
      </c>
      <c r="C36" s="132"/>
      <c r="D36" s="291">
        <v>12464</v>
      </c>
      <c r="E36" s="133"/>
    </row>
    <row r="37" spans="1:5">
      <c r="A37" s="156" t="s">
        <v>102</v>
      </c>
      <c r="B37" s="156" t="s">
        <v>103</v>
      </c>
      <c r="C37" s="132"/>
      <c r="D37" s="291">
        <v>8</v>
      </c>
      <c r="E37" s="133"/>
    </row>
    <row r="38" spans="1:5">
      <c r="A38" s="158" t="s">
        <v>104</v>
      </c>
      <c r="B38" s="158" t="s">
        <v>105</v>
      </c>
      <c r="C38" s="122"/>
      <c r="D38" s="290">
        <v>656</v>
      </c>
      <c r="E38" s="121"/>
    </row>
    <row r="39" spans="1:5">
      <c r="A39" s="156" t="s">
        <v>106</v>
      </c>
      <c r="B39" s="156" t="s">
        <v>51</v>
      </c>
      <c r="C39" s="134"/>
      <c r="D39" s="291">
        <v>131</v>
      </c>
      <c r="E39" s="133"/>
    </row>
    <row r="40" spans="1:5">
      <c r="A40" s="156" t="s">
        <v>107</v>
      </c>
      <c r="B40" s="156" t="s">
        <v>53</v>
      </c>
      <c r="C40" s="132"/>
      <c r="D40" s="291">
        <v>0</v>
      </c>
      <c r="E40" s="133"/>
    </row>
    <row r="41" spans="1:5">
      <c r="A41" s="156" t="s">
        <v>108</v>
      </c>
      <c r="B41" s="156" t="s">
        <v>55</v>
      </c>
      <c r="C41" s="132"/>
      <c r="D41" s="291">
        <v>0</v>
      </c>
      <c r="E41" s="133"/>
    </row>
    <row r="42" spans="1:5">
      <c r="A42" s="156" t="s">
        <v>109</v>
      </c>
      <c r="B42" s="156" t="s">
        <v>110</v>
      </c>
      <c r="C42" s="132"/>
      <c r="D42" s="291">
        <v>0</v>
      </c>
      <c r="E42" s="133"/>
    </row>
    <row r="43" spans="1:5">
      <c r="A43" s="156" t="s">
        <v>111</v>
      </c>
      <c r="B43" s="156" t="s">
        <v>112</v>
      </c>
      <c r="C43" s="132"/>
      <c r="D43" s="291">
        <v>0</v>
      </c>
      <c r="E43" s="133"/>
    </row>
    <row r="44" spans="1:5">
      <c r="A44" s="156" t="s">
        <v>113</v>
      </c>
      <c r="B44" s="156" t="s">
        <v>114</v>
      </c>
      <c r="C44" s="132"/>
      <c r="D44" s="291">
        <v>0</v>
      </c>
      <c r="E44" s="133"/>
    </row>
    <row r="45" spans="1:5">
      <c r="A45" s="156" t="s">
        <v>115</v>
      </c>
      <c r="B45" s="156" t="s">
        <v>116</v>
      </c>
      <c r="C45" s="132"/>
      <c r="D45" s="291">
        <v>0</v>
      </c>
      <c r="E45" s="133"/>
    </row>
    <row r="46" spans="1:5">
      <c r="A46" s="156" t="s">
        <v>117</v>
      </c>
      <c r="B46" s="156" t="s">
        <v>118</v>
      </c>
      <c r="C46" s="132"/>
      <c r="D46" s="291">
        <v>0</v>
      </c>
      <c r="E46" s="133"/>
    </row>
    <row r="47" spans="1:5">
      <c r="A47" s="156" t="s">
        <v>119</v>
      </c>
      <c r="B47" s="156" t="s">
        <v>69</v>
      </c>
      <c r="C47" s="132"/>
      <c r="D47" s="291">
        <v>525</v>
      </c>
      <c r="E47" s="133"/>
    </row>
    <row r="48" spans="1:5">
      <c r="A48" s="156" t="s">
        <v>120</v>
      </c>
      <c r="B48" s="156" t="s">
        <v>121</v>
      </c>
      <c r="C48" s="132"/>
      <c r="D48" s="291">
        <v>0</v>
      </c>
      <c r="E48" s="133"/>
    </row>
    <row r="49" spans="1:5">
      <c r="A49" s="158" t="s">
        <v>122</v>
      </c>
      <c r="B49" s="158" t="s">
        <v>123</v>
      </c>
      <c r="C49" s="122"/>
      <c r="D49" s="290">
        <v>386</v>
      </c>
      <c r="E49" s="121"/>
    </row>
    <row r="50" spans="1:5">
      <c r="A50" s="156" t="s">
        <v>124</v>
      </c>
      <c r="B50" s="156" t="s">
        <v>51</v>
      </c>
      <c r="C50" s="132"/>
      <c r="D50" s="291">
        <v>159</v>
      </c>
      <c r="E50" s="133"/>
    </row>
    <row r="51" spans="1:5">
      <c r="A51" s="156" t="s">
        <v>125</v>
      </c>
      <c r="B51" s="156" t="s">
        <v>53</v>
      </c>
      <c r="C51" s="132"/>
      <c r="D51" s="291">
        <v>0</v>
      </c>
      <c r="E51" s="133"/>
    </row>
    <row r="52" spans="1:5">
      <c r="A52" s="156" t="s">
        <v>126</v>
      </c>
      <c r="B52" s="156" t="s">
        <v>55</v>
      </c>
      <c r="C52" s="132"/>
      <c r="D52" s="291">
        <v>0</v>
      </c>
      <c r="E52" s="133"/>
    </row>
    <row r="53" spans="1:5">
      <c r="A53" s="156" t="s">
        <v>127</v>
      </c>
      <c r="B53" s="156" t="s">
        <v>128</v>
      </c>
      <c r="C53" s="132"/>
      <c r="D53" s="291">
        <v>0</v>
      </c>
      <c r="E53" s="133"/>
    </row>
    <row r="54" spans="1:5">
      <c r="A54" s="156" t="s">
        <v>129</v>
      </c>
      <c r="B54" s="156" t="s">
        <v>130</v>
      </c>
      <c r="C54" s="132"/>
      <c r="D54" s="291">
        <v>0</v>
      </c>
      <c r="E54" s="133"/>
    </row>
    <row r="55" spans="1:5">
      <c r="A55" s="156" t="s">
        <v>131</v>
      </c>
      <c r="B55" s="156" t="s">
        <v>132</v>
      </c>
      <c r="C55" s="132"/>
      <c r="D55" s="291">
        <v>0</v>
      </c>
      <c r="E55" s="133"/>
    </row>
    <row r="56" spans="1:5">
      <c r="A56" s="156" t="s">
        <v>133</v>
      </c>
      <c r="B56" s="156" t="s">
        <v>134</v>
      </c>
      <c r="C56" s="132"/>
      <c r="D56" s="291">
        <v>0</v>
      </c>
      <c r="E56" s="133"/>
    </row>
    <row r="57" spans="1:5">
      <c r="A57" s="156" t="s">
        <v>135</v>
      </c>
      <c r="B57" s="156" t="s">
        <v>136</v>
      </c>
      <c r="C57" s="132"/>
      <c r="D57" s="291">
        <v>15</v>
      </c>
      <c r="E57" s="133"/>
    </row>
    <row r="58" spans="1:5">
      <c r="A58" s="156" t="s">
        <v>137</v>
      </c>
      <c r="B58" s="156" t="s">
        <v>69</v>
      </c>
      <c r="C58" s="132"/>
      <c r="D58" s="291">
        <v>212</v>
      </c>
      <c r="E58" s="133"/>
    </row>
    <row r="59" spans="1:5">
      <c r="A59" s="156" t="s">
        <v>138</v>
      </c>
      <c r="B59" s="156" t="s">
        <v>139</v>
      </c>
      <c r="C59" s="132"/>
      <c r="D59" s="291">
        <v>0</v>
      </c>
      <c r="E59" s="133"/>
    </row>
    <row r="60" spans="1:5">
      <c r="A60" s="158" t="s">
        <v>140</v>
      </c>
      <c r="B60" s="158" t="s">
        <v>141</v>
      </c>
      <c r="C60" s="122"/>
      <c r="D60" s="290">
        <v>1234</v>
      </c>
      <c r="E60" s="121"/>
    </row>
    <row r="61" spans="1:5">
      <c r="A61" s="156" t="s">
        <v>142</v>
      </c>
      <c r="B61" s="156" t="s">
        <v>51</v>
      </c>
      <c r="C61" s="132"/>
      <c r="D61" s="291">
        <v>929</v>
      </c>
      <c r="E61" s="133"/>
    </row>
    <row r="62" spans="1:5">
      <c r="A62" s="156" t="s">
        <v>143</v>
      </c>
      <c r="B62" s="156" t="s">
        <v>53</v>
      </c>
      <c r="C62" s="132"/>
      <c r="D62" s="291">
        <v>0</v>
      </c>
      <c r="E62" s="133"/>
    </row>
    <row r="63" spans="1:5">
      <c r="A63" s="156" t="s">
        <v>144</v>
      </c>
      <c r="B63" s="156" t="s">
        <v>55</v>
      </c>
      <c r="C63" s="132"/>
      <c r="D63" s="291">
        <v>0</v>
      </c>
      <c r="E63" s="133"/>
    </row>
    <row r="64" spans="1:5">
      <c r="A64" s="156" t="s">
        <v>145</v>
      </c>
      <c r="B64" s="156" t="s">
        <v>146</v>
      </c>
      <c r="C64" s="132"/>
      <c r="D64" s="291">
        <v>0</v>
      </c>
      <c r="E64" s="133"/>
    </row>
    <row r="65" spans="1:5">
      <c r="A65" s="156" t="s">
        <v>147</v>
      </c>
      <c r="B65" s="156" t="s">
        <v>148</v>
      </c>
      <c r="C65" s="132"/>
      <c r="D65" s="291">
        <v>0</v>
      </c>
      <c r="E65" s="133"/>
    </row>
    <row r="66" spans="1:5">
      <c r="A66" s="156" t="s">
        <v>149</v>
      </c>
      <c r="B66" s="156" t="s">
        <v>150</v>
      </c>
      <c r="C66" s="132"/>
      <c r="D66" s="291">
        <v>0</v>
      </c>
      <c r="E66" s="133"/>
    </row>
    <row r="67" spans="1:5">
      <c r="A67" s="156" t="s">
        <v>151</v>
      </c>
      <c r="B67" s="156" t="s">
        <v>152</v>
      </c>
      <c r="C67" s="132"/>
      <c r="D67" s="291">
        <v>0</v>
      </c>
      <c r="E67" s="133"/>
    </row>
    <row r="68" spans="1:5">
      <c r="A68" s="156" t="s">
        <v>153</v>
      </c>
      <c r="B68" s="156" t="s">
        <v>154</v>
      </c>
      <c r="C68" s="132"/>
      <c r="D68" s="291">
        <v>0</v>
      </c>
      <c r="E68" s="133"/>
    </row>
    <row r="69" spans="1:5">
      <c r="A69" s="156" t="s">
        <v>155</v>
      </c>
      <c r="B69" s="156" t="s">
        <v>69</v>
      </c>
      <c r="C69" s="132"/>
      <c r="D69" s="291">
        <v>305</v>
      </c>
      <c r="E69" s="133"/>
    </row>
    <row r="70" spans="1:5">
      <c r="A70" s="156" t="s">
        <v>156</v>
      </c>
      <c r="B70" s="156" t="s">
        <v>157</v>
      </c>
      <c r="C70" s="132"/>
      <c r="D70" s="291">
        <v>0</v>
      </c>
      <c r="E70" s="133"/>
    </row>
    <row r="71" spans="1:5">
      <c r="A71" s="158" t="s">
        <v>158</v>
      </c>
      <c r="B71" s="158" t="s">
        <v>159</v>
      </c>
      <c r="C71" s="122"/>
      <c r="D71" s="290">
        <v>0</v>
      </c>
      <c r="E71" s="121"/>
    </row>
    <row r="72" spans="1:5">
      <c r="A72" s="156" t="s">
        <v>160</v>
      </c>
      <c r="B72" s="156" t="s">
        <v>51</v>
      </c>
      <c r="C72" s="132"/>
      <c r="D72" s="291">
        <v>0</v>
      </c>
      <c r="E72" s="133"/>
    </row>
    <row r="73" spans="1:5">
      <c r="A73" s="156" t="s">
        <v>161</v>
      </c>
      <c r="B73" s="156" t="s">
        <v>53</v>
      </c>
      <c r="C73" s="132"/>
      <c r="D73" s="291">
        <v>0</v>
      </c>
      <c r="E73" s="133"/>
    </row>
    <row r="74" spans="1:5">
      <c r="A74" s="156" t="s">
        <v>162</v>
      </c>
      <c r="B74" s="156" t="s">
        <v>55</v>
      </c>
      <c r="C74" s="132"/>
      <c r="D74" s="291">
        <v>0</v>
      </c>
      <c r="E74" s="133"/>
    </row>
    <row r="75" spans="1:5">
      <c r="A75" s="156" t="s">
        <v>163</v>
      </c>
      <c r="B75" s="156" t="s">
        <v>164</v>
      </c>
      <c r="C75" s="132"/>
      <c r="D75" s="291">
        <v>0</v>
      </c>
      <c r="E75" s="133"/>
    </row>
    <row r="76" spans="1:5">
      <c r="A76" s="156" t="s">
        <v>165</v>
      </c>
      <c r="B76" s="156" t="s">
        <v>166</v>
      </c>
      <c r="C76" s="132"/>
      <c r="D76" s="291">
        <v>0</v>
      </c>
      <c r="E76" s="133"/>
    </row>
    <row r="77" spans="1:5">
      <c r="A77" s="156" t="s">
        <v>167</v>
      </c>
      <c r="B77" s="156" t="s">
        <v>168</v>
      </c>
      <c r="C77" s="132"/>
      <c r="D77" s="291">
        <v>0</v>
      </c>
      <c r="E77" s="133"/>
    </row>
    <row r="78" spans="1:5">
      <c r="A78" s="156" t="s">
        <v>169</v>
      </c>
      <c r="B78" s="156" t="s">
        <v>170</v>
      </c>
      <c r="C78" s="132"/>
      <c r="D78" s="291">
        <v>0</v>
      </c>
      <c r="E78" s="133"/>
    </row>
    <row r="79" spans="1:5">
      <c r="A79" s="156" t="s">
        <v>171</v>
      </c>
      <c r="B79" s="156" t="s">
        <v>172</v>
      </c>
      <c r="C79" s="132"/>
      <c r="D79" s="291">
        <v>0</v>
      </c>
      <c r="E79" s="133"/>
    </row>
    <row r="80" spans="1:5">
      <c r="A80" s="156" t="s">
        <v>173</v>
      </c>
      <c r="B80" s="156" t="s">
        <v>152</v>
      </c>
      <c r="C80" s="132"/>
      <c r="D80" s="291">
        <v>0</v>
      </c>
      <c r="E80" s="133"/>
    </row>
    <row r="81" spans="1:5">
      <c r="A81" s="156" t="s">
        <v>174</v>
      </c>
      <c r="B81" s="156" t="s">
        <v>69</v>
      </c>
      <c r="C81" s="132"/>
      <c r="D81" s="291">
        <v>0</v>
      </c>
      <c r="E81" s="133"/>
    </row>
    <row r="82" spans="1:5">
      <c r="A82" s="156" t="s">
        <v>175</v>
      </c>
      <c r="B82" s="156" t="s">
        <v>176</v>
      </c>
      <c r="C82" s="132"/>
      <c r="D82" s="291">
        <v>0</v>
      </c>
      <c r="E82" s="133"/>
    </row>
    <row r="83" spans="1:5">
      <c r="A83" s="158" t="s">
        <v>177</v>
      </c>
      <c r="B83" s="158" t="s">
        <v>178</v>
      </c>
      <c r="C83" s="122"/>
      <c r="D83" s="290">
        <v>586</v>
      </c>
      <c r="E83" s="121"/>
    </row>
    <row r="84" spans="1:5">
      <c r="A84" s="156" t="s">
        <v>179</v>
      </c>
      <c r="B84" s="156" t="s">
        <v>51</v>
      </c>
      <c r="C84" s="135"/>
      <c r="D84" s="291">
        <v>244</v>
      </c>
      <c r="E84" s="133"/>
    </row>
    <row r="85" spans="1:5">
      <c r="A85" s="156" t="s">
        <v>180</v>
      </c>
      <c r="B85" s="156" t="s">
        <v>53</v>
      </c>
      <c r="C85" s="132"/>
      <c r="D85" s="291">
        <v>0</v>
      </c>
      <c r="E85" s="133"/>
    </row>
    <row r="86" spans="1:5">
      <c r="A86" s="156" t="s">
        <v>181</v>
      </c>
      <c r="B86" s="156" t="s">
        <v>55</v>
      </c>
      <c r="C86" s="132"/>
      <c r="D86" s="291">
        <v>0</v>
      </c>
      <c r="E86" s="133"/>
    </row>
    <row r="87" spans="1:5">
      <c r="A87" s="156" t="s">
        <v>182</v>
      </c>
      <c r="B87" s="156" t="s">
        <v>183</v>
      </c>
      <c r="C87" s="135"/>
      <c r="D87" s="291">
        <v>5</v>
      </c>
      <c r="E87" s="133"/>
    </row>
    <row r="88" spans="1:5">
      <c r="A88" s="156" t="s">
        <v>184</v>
      </c>
      <c r="B88" s="156" t="s">
        <v>185</v>
      </c>
      <c r="C88" s="132"/>
      <c r="D88" s="291">
        <v>0</v>
      </c>
      <c r="E88" s="133"/>
    </row>
    <row r="89" spans="1:5">
      <c r="A89" s="156" t="s">
        <v>186</v>
      </c>
      <c r="B89" s="156" t="s">
        <v>152</v>
      </c>
      <c r="C89" s="135"/>
      <c r="D89" s="291">
        <v>0</v>
      </c>
      <c r="E89" s="133"/>
    </row>
    <row r="90" spans="1:5">
      <c r="A90" s="156" t="s">
        <v>187</v>
      </c>
      <c r="B90" s="156" t="s">
        <v>69</v>
      </c>
      <c r="C90" s="135"/>
      <c r="D90" s="291">
        <v>317</v>
      </c>
      <c r="E90" s="133"/>
    </row>
    <row r="91" spans="1:5">
      <c r="A91" s="156" t="s">
        <v>188</v>
      </c>
      <c r="B91" s="156" t="s">
        <v>189</v>
      </c>
      <c r="C91" s="132"/>
      <c r="D91" s="291">
        <v>20</v>
      </c>
      <c r="E91" s="133"/>
    </row>
    <row r="92" spans="1:5">
      <c r="A92" s="158" t="s">
        <v>190</v>
      </c>
      <c r="B92" s="158" t="s">
        <v>191</v>
      </c>
      <c r="C92" s="122"/>
      <c r="D92" s="290">
        <v>0</v>
      </c>
      <c r="E92" s="121"/>
    </row>
    <row r="93" spans="1:5">
      <c r="A93" s="156" t="s">
        <v>192</v>
      </c>
      <c r="B93" s="156" t="s">
        <v>51</v>
      </c>
      <c r="C93" s="132"/>
      <c r="D93" s="291">
        <v>0</v>
      </c>
      <c r="E93" s="133"/>
    </row>
    <row r="94" spans="1:5">
      <c r="A94" s="156" t="s">
        <v>193</v>
      </c>
      <c r="B94" s="156" t="s">
        <v>53</v>
      </c>
      <c r="C94" s="132"/>
      <c r="D94" s="291">
        <v>0</v>
      </c>
      <c r="E94" s="133"/>
    </row>
    <row r="95" spans="1:5">
      <c r="A95" s="156" t="s">
        <v>194</v>
      </c>
      <c r="B95" s="156" t="s">
        <v>55</v>
      </c>
      <c r="C95" s="132"/>
      <c r="D95" s="291">
        <v>0</v>
      </c>
      <c r="E95" s="133"/>
    </row>
    <row r="96" spans="1:5">
      <c r="A96" s="156" t="s">
        <v>195</v>
      </c>
      <c r="B96" s="156" t="s">
        <v>196</v>
      </c>
      <c r="C96" s="132"/>
      <c r="D96" s="291">
        <v>0</v>
      </c>
      <c r="E96" s="133"/>
    </row>
    <row r="97" spans="1:5">
      <c r="A97" s="156" t="s">
        <v>197</v>
      </c>
      <c r="B97" s="156" t="s">
        <v>198</v>
      </c>
      <c r="C97" s="132"/>
      <c r="D97" s="291">
        <v>0</v>
      </c>
      <c r="E97" s="133"/>
    </row>
    <row r="98" spans="1:5">
      <c r="A98" s="156" t="s">
        <v>199</v>
      </c>
      <c r="B98" s="156" t="s">
        <v>152</v>
      </c>
      <c r="C98" s="132"/>
      <c r="D98" s="291">
        <v>0</v>
      </c>
      <c r="E98" s="133"/>
    </row>
    <row r="99" spans="1:5">
      <c r="A99" s="156" t="s">
        <v>200</v>
      </c>
      <c r="B99" s="156" t="s">
        <v>201</v>
      </c>
      <c r="C99" s="132"/>
      <c r="D99" s="291">
        <v>0</v>
      </c>
      <c r="E99" s="133"/>
    </row>
    <row r="100" spans="1:5">
      <c r="A100" s="156" t="s">
        <v>202</v>
      </c>
      <c r="B100" s="156" t="s">
        <v>203</v>
      </c>
      <c r="C100" s="132"/>
      <c r="D100" s="291">
        <v>0</v>
      </c>
      <c r="E100" s="133"/>
    </row>
    <row r="101" spans="1:5">
      <c r="A101" s="156" t="s">
        <v>204</v>
      </c>
      <c r="B101" s="156" t="s">
        <v>205</v>
      </c>
      <c r="C101" s="132"/>
      <c r="D101" s="291">
        <v>0</v>
      </c>
      <c r="E101" s="133"/>
    </row>
    <row r="102" spans="1:5">
      <c r="A102" s="156" t="s">
        <v>206</v>
      </c>
      <c r="B102" s="156" t="s">
        <v>207</v>
      </c>
      <c r="C102" s="132"/>
      <c r="D102" s="291">
        <v>0</v>
      </c>
      <c r="E102" s="133"/>
    </row>
    <row r="103" spans="1:5">
      <c r="A103" s="156" t="s">
        <v>208</v>
      </c>
      <c r="B103" s="156" t="s">
        <v>69</v>
      </c>
      <c r="C103" s="132"/>
      <c r="D103" s="291">
        <v>0</v>
      </c>
      <c r="E103" s="133"/>
    </row>
    <row r="104" spans="1:5">
      <c r="A104" s="156" t="s">
        <v>209</v>
      </c>
      <c r="B104" s="156" t="s">
        <v>210</v>
      </c>
      <c r="C104" s="132"/>
      <c r="D104" s="291">
        <v>0</v>
      </c>
      <c r="E104" s="133"/>
    </row>
    <row r="105" spans="1:5">
      <c r="A105" s="158" t="s">
        <v>211</v>
      </c>
      <c r="B105" s="158" t="s">
        <v>212</v>
      </c>
      <c r="C105" s="122"/>
      <c r="D105" s="290">
        <v>0</v>
      </c>
      <c r="E105" s="121"/>
    </row>
    <row r="106" spans="1:5">
      <c r="A106" s="156" t="s">
        <v>213</v>
      </c>
      <c r="B106" s="156" t="s">
        <v>51</v>
      </c>
      <c r="C106" s="135"/>
      <c r="D106" s="291">
        <v>0</v>
      </c>
      <c r="E106" s="133"/>
    </row>
    <row r="107" spans="1:5">
      <c r="A107" s="156" t="s">
        <v>214</v>
      </c>
      <c r="B107" s="156" t="s">
        <v>53</v>
      </c>
      <c r="C107" s="132"/>
      <c r="D107" s="291">
        <v>0</v>
      </c>
      <c r="E107" s="133"/>
    </row>
    <row r="108" spans="1:5">
      <c r="A108" s="156" t="s">
        <v>215</v>
      </c>
      <c r="B108" s="156" t="s">
        <v>55</v>
      </c>
      <c r="C108" s="132"/>
      <c r="D108" s="291">
        <v>0</v>
      </c>
      <c r="E108" s="133"/>
    </row>
    <row r="109" spans="1:5">
      <c r="A109" s="156" t="s">
        <v>216</v>
      </c>
      <c r="B109" s="156" t="s">
        <v>217</v>
      </c>
      <c r="C109" s="132"/>
      <c r="D109" s="291">
        <v>0</v>
      </c>
      <c r="E109" s="133"/>
    </row>
    <row r="110" spans="1:5">
      <c r="A110" s="156" t="s">
        <v>218</v>
      </c>
      <c r="B110" s="156" t="s">
        <v>219</v>
      </c>
      <c r="C110" s="132"/>
      <c r="D110" s="291">
        <v>0</v>
      </c>
      <c r="E110" s="133"/>
    </row>
    <row r="111" spans="1:5">
      <c r="A111" s="156" t="s">
        <v>220</v>
      </c>
      <c r="B111" s="156" t="s">
        <v>221</v>
      </c>
      <c r="C111" s="132"/>
      <c r="D111" s="291">
        <v>0</v>
      </c>
      <c r="E111" s="133"/>
    </row>
    <row r="112" spans="1:5">
      <c r="A112" s="156" t="s">
        <v>222</v>
      </c>
      <c r="B112" s="156" t="s">
        <v>223</v>
      </c>
      <c r="C112" s="132"/>
      <c r="D112" s="291">
        <v>0</v>
      </c>
      <c r="E112" s="133"/>
    </row>
    <row r="113" spans="1:5">
      <c r="A113" s="156" t="s">
        <v>224</v>
      </c>
      <c r="B113" s="156" t="s">
        <v>69</v>
      </c>
      <c r="C113" s="132"/>
      <c r="D113" s="291">
        <v>0</v>
      </c>
      <c r="E113" s="133"/>
    </row>
    <row r="114" spans="1:5">
      <c r="A114" s="156" t="s">
        <v>225</v>
      </c>
      <c r="B114" s="156" t="s">
        <v>226</v>
      </c>
      <c r="C114" s="132"/>
      <c r="D114" s="291">
        <v>0</v>
      </c>
      <c r="E114" s="133"/>
    </row>
    <row r="115" spans="1:5">
      <c r="A115" s="158" t="s">
        <v>227</v>
      </c>
      <c r="B115" s="158" t="s">
        <v>228</v>
      </c>
      <c r="C115" s="122"/>
      <c r="D115" s="290">
        <v>1189</v>
      </c>
      <c r="E115" s="121"/>
    </row>
    <row r="116" spans="1:5">
      <c r="A116" s="156" t="s">
        <v>229</v>
      </c>
      <c r="B116" s="156" t="s">
        <v>51</v>
      </c>
      <c r="C116" s="135"/>
      <c r="D116" s="291">
        <v>904</v>
      </c>
      <c r="E116" s="133"/>
    </row>
    <row r="117" spans="1:5">
      <c r="A117" s="156" t="s">
        <v>230</v>
      </c>
      <c r="B117" s="156" t="s">
        <v>53</v>
      </c>
      <c r="C117" s="135"/>
      <c r="D117" s="291">
        <v>0</v>
      </c>
      <c r="E117" s="133"/>
    </row>
    <row r="118" spans="1:5">
      <c r="A118" s="156" t="s">
        <v>231</v>
      </c>
      <c r="B118" s="156" t="s">
        <v>55</v>
      </c>
      <c r="C118" s="132"/>
      <c r="D118" s="291">
        <v>0</v>
      </c>
      <c r="E118" s="133"/>
    </row>
    <row r="119" spans="1:5">
      <c r="A119" s="156" t="s">
        <v>232</v>
      </c>
      <c r="B119" s="156" t="s">
        <v>233</v>
      </c>
      <c r="C119" s="132"/>
      <c r="D119" s="291">
        <v>0</v>
      </c>
      <c r="E119" s="133"/>
    </row>
    <row r="120" spans="1:5">
      <c r="A120" s="156" t="s">
        <v>234</v>
      </c>
      <c r="B120" s="156" t="s">
        <v>235</v>
      </c>
      <c r="C120" s="132"/>
      <c r="D120" s="291">
        <v>0</v>
      </c>
      <c r="E120" s="133"/>
    </row>
    <row r="121" spans="1:5">
      <c r="A121" s="156" t="s">
        <v>236</v>
      </c>
      <c r="B121" s="156" t="s">
        <v>237</v>
      </c>
      <c r="C121" s="132"/>
      <c r="D121" s="291">
        <v>0</v>
      </c>
      <c r="E121" s="133"/>
    </row>
    <row r="122" spans="1:5">
      <c r="A122" s="156" t="s">
        <v>238</v>
      </c>
      <c r="B122" s="156" t="s">
        <v>69</v>
      </c>
      <c r="C122" s="132"/>
      <c r="D122" s="291">
        <v>279</v>
      </c>
      <c r="E122" s="133"/>
    </row>
    <row r="123" spans="1:5">
      <c r="A123" s="156" t="s">
        <v>239</v>
      </c>
      <c r="B123" s="156" t="s">
        <v>240</v>
      </c>
      <c r="C123" s="132"/>
      <c r="D123" s="291">
        <v>6</v>
      </c>
      <c r="E123" s="133"/>
    </row>
    <row r="124" spans="1:5">
      <c r="A124" s="158" t="s">
        <v>241</v>
      </c>
      <c r="B124" s="158" t="s">
        <v>242</v>
      </c>
      <c r="C124" s="122"/>
      <c r="D124" s="290">
        <v>713</v>
      </c>
      <c r="E124" s="121"/>
    </row>
    <row r="125" spans="1:5">
      <c r="A125" s="156" t="s">
        <v>243</v>
      </c>
      <c r="B125" s="156" t="s">
        <v>51</v>
      </c>
      <c r="C125" s="135"/>
      <c r="D125" s="291">
        <v>77</v>
      </c>
      <c r="E125" s="133"/>
    </row>
    <row r="126" spans="1:5">
      <c r="A126" s="156" t="s">
        <v>244</v>
      </c>
      <c r="B126" s="156" t="s">
        <v>53</v>
      </c>
      <c r="C126" s="132"/>
      <c r="D126" s="291">
        <v>0</v>
      </c>
      <c r="E126" s="133"/>
    </row>
    <row r="127" spans="1:5">
      <c r="A127" s="156" t="s">
        <v>245</v>
      </c>
      <c r="B127" s="156" t="s">
        <v>55</v>
      </c>
      <c r="C127" s="132"/>
      <c r="D127" s="291">
        <v>0</v>
      </c>
      <c r="E127" s="133"/>
    </row>
    <row r="128" spans="1:5">
      <c r="A128" s="156" t="s">
        <v>246</v>
      </c>
      <c r="B128" s="156" t="s">
        <v>247</v>
      </c>
      <c r="C128" s="132"/>
      <c r="D128" s="291">
        <v>0</v>
      </c>
      <c r="E128" s="133"/>
    </row>
    <row r="129" spans="1:5">
      <c r="A129" s="156" t="s">
        <v>248</v>
      </c>
      <c r="B129" s="156" t="s">
        <v>249</v>
      </c>
      <c r="C129" s="132"/>
      <c r="D129" s="291">
        <v>0</v>
      </c>
      <c r="E129" s="133"/>
    </row>
    <row r="130" spans="1:5">
      <c r="A130" s="156" t="s">
        <v>250</v>
      </c>
      <c r="B130" s="156" t="s">
        <v>251</v>
      </c>
      <c r="C130" s="132"/>
      <c r="D130" s="291">
        <v>0</v>
      </c>
      <c r="E130" s="133"/>
    </row>
    <row r="131" spans="1:5">
      <c r="A131" s="156" t="s">
        <v>252</v>
      </c>
      <c r="B131" s="156" t="s">
        <v>253</v>
      </c>
      <c r="C131" s="132"/>
      <c r="D131" s="291">
        <v>0</v>
      </c>
      <c r="E131" s="133"/>
    </row>
    <row r="132" spans="1:5">
      <c r="A132" s="156" t="s">
        <v>254</v>
      </c>
      <c r="B132" s="156" t="s">
        <v>255</v>
      </c>
      <c r="C132" s="135"/>
      <c r="D132" s="291">
        <v>100</v>
      </c>
      <c r="E132" s="133"/>
    </row>
    <row r="133" spans="1:5">
      <c r="A133" s="156" t="s">
        <v>256</v>
      </c>
      <c r="B133" s="156" t="s">
        <v>69</v>
      </c>
      <c r="C133" s="132"/>
      <c r="D133" s="291">
        <v>218</v>
      </c>
      <c r="E133" s="133"/>
    </row>
    <row r="134" spans="1:5">
      <c r="A134" s="156" t="s">
        <v>257</v>
      </c>
      <c r="B134" s="156" t="s">
        <v>258</v>
      </c>
      <c r="C134" s="135"/>
      <c r="D134" s="291">
        <v>318</v>
      </c>
      <c r="E134" s="133"/>
    </row>
    <row r="135" spans="1:5">
      <c r="A135" s="158" t="s">
        <v>259</v>
      </c>
      <c r="B135" s="158" t="s">
        <v>260</v>
      </c>
      <c r="C135" s="122"/>
      <c r="D135" s="290">
        <v>0</v>
      </c>
      <c r="E135" s="121"/>
    </row>
    <row r="136" spans="1:5">
      <c r="A136" s="156" t="s">
        <v>261</v>
      </c>
      <c r="B136" s="156" t="s">
        <v>51</v>
      </c>
      <c r="C136" s="132"/>
      <c r="D136" s="291">
        <v>0</v>
      </c>
      <c r="E136" s="133"/>
    </row>
    <row r="137" spans="1:5">
      <c r="A137" s="156" t="s">
        <v>262</v>
      </c>
      <c r="B137" s="156" t="s">
        <v>53</v>
      </c>
      <c r="C137" s="132"/>
      <c r="D137" s="291">
        <v>0</v>
      </c>
      <c r="E137" s="133"/>
    </row>
    <row r="138" spans="1:5">
      <c r="A138" s="156" t="s">
        <v>263</v>
      </c>
      <c r="B138" s="156" t="s">
        <v>55</v>
      </c>
      <c r="C138" s="132"/>
      <c r="D138" s="291">
        <v>0</v>
      </c>
      <c r="E138" s="133"/>
    </row>
    <row r="139" spans="1:5">
      <c r="A139" s="156" t="s">
        <v>264</v>
      </c>
      <c r="B139" s="156" t="s">
        <v>265</v>
      </c>
      <c r="C139" s="132"/>
      <c r="D139" s="291">
        <v>0</v>
      </c>
      <c r="E139" s="133"/>
    </row>
    <row r="140" spans="1:5">
      <c r="A140" s="156" t="s">
        <v>266</v>
      </c>
      <c r="B140" s="156" t="s">
        <v>267</v>
      </c>
      <c r="C140" s="132"/>
      <c r="D140" s="291">
        <v>0</v>
      </c>
      <c r="E140" s="133"/>
    </row>
    <row r="141" spans="1:5">
      <c r="A141" s="156" t="s">
        <v>268</v>
      </c>
      <c r="B141" s="156" t="s">
        <v>269</v>
      </c>
      <c r="C141" s="132"/>
      <c r="D141" s="291">
        <v>0</v>
      </c>
      <c r="E141" s="133"/>
    </row>
    <row r="142" spans="1:5">
      <c r="A142" s="156" t="s">
        <v>270</v>
      </c>
      <c r="B142" s="156" t="s">
        <v>271</v>
      </c>
      <c r="C142" s="132"/>
      <c r="D142" s="291">
        <v>0</v>
      </c>
      <c r="E142" s="133"/>
    </row>
    <row r="143" spans="1:5">
      <c r="A143" s="156" t="s">
        <v>272</v>
      </c>
      <c r="B143" s="156" t="s">
        <v>273</v>
      </c>
      <c r="C143" s="132"/>
      <c r="D143" s="291">
        <v>0</v>
      </c>
      <c r="E143" s="133"/>
    </row>
    <row r="144" spans="1:5">
      <c r="A144" s="156" t="s">
        <v>274</v>
      </c>
      <c r="B144" s="156" t="s">
        <v>275</v>
      </c>
      <c r="C144" s="132"/>
      <c r="D144" s="291">
        <v>0</v>
      </c>
      <c r="E144" s="133"/>
    </row>
    <row r="145" spans="1:5">
      <c r="A145" s="156" t="s">
        <v>276</v>
      </c>
      <c r="B145" s="156" t="s">
        <v>277</v>
      </c>
      <c r="C145" s="132"/>
      <c r="D145" s="291">
        <v>0</v>
      </c>
      <c r="E145" s="133"/>
    </row>
    <row r="146" spans="1:5">
      <c r="A146" s="156" t="s">
        <v>278</v>
      </c>
      <c r="B146" s="156" t="s">
        <v>69</v>
      </c>
      <c r="C146" s="132"/>
      <c r="D146" s="291">
        <v>0</v>
      </c>
      <c r="E146" s="133"/>
    </row>
    <row r="147" spans="1:5">
      <c r="A147" s="156" t="s">
        <v>279</v>
      </c>
      <c r="B147" s="156" t="s">
        <v>280</v>
      </c>
      <c r="C147" s="132"/>
      <c r="D147" s="291">
        <v>0</v>
      </c>
      <c r="E147" s="133"/>
    </row>
    <row r="148" spans="1:5">
      <c r="A148" s="158" t="s">
        <v>281</v>
      </c>
      <c r="B148" s="158" t="s">
        <v>282</v>
      </c>
      <c r="C148" s="122"/>
      <c r="D148" s="290">
        <v>0</v>
      </c>
      <c r="E148" s="121"/>
    </row>
    <row r="149" spans="1:5">
      <c r="A149" s="156" t="s">
        <v>283</v>
      </c>
      <c r="B149" s="156" t="s">
        <v>51</v>
      </c>
      <c r="C149" s="132"/>
      <c r="D149" s="291">
        <v>0</v>
      </c>
      <c r="E149" s="133"/>
    </row>
    <row r="150" spans="1:5">
      <c r="A150" s="156" t="s">
        <v>284</v>
      </c>
      <c r="B150" s="156" t="s">
        <v>53</v>
      </c>
      <c r="C150" s="132"/>
      <c r="D150" s="291">
        <v>0</v>
      </c>
      <c r="E150" s="133"/>
    </row>
    <row r="151" spans="1:5">
      <c r="A151" s="156" t="s">
        <v>285</v>
      </c>
      <c r="B151" s="156" t="s">
        <v>55</v>
      </c>
      <c r="C151" s="132"/>
      <c r="D151" s="291">
        <v>0</v>
      </c>
      <c r="E151" s="133"/>
    </row>
    <row r="152" spans="1:5">
      <c r="A152" s="156" t="s">
        <v>286</v>
      </c>
      <c r="B152" s="156" t="s">
        <v>287</v>
      </c>
      <c r="C152" s="132"/>
      <c r="D152" s="291">
        <v>0</v>
      </c>
      <c r="E152" s="133"/>
    </row>
    <row r="153" spans="1:5">
      <c r="A153" s="156" t="s">
        <v>288</v>
      </c>
      <c r="B153" s="156" t="s">
        <v>69</v>
      </c>
      <c r="C153" s="132"/>
      <c r="D153" s="291">
        <v>0</v>
      </c>
      <c r="E153" s="133"/>
    </row>
    <row r="154" spans="1:5">
      <c r="A154" s="156" t="s">
        <v>289</v>
      </c>
      <c r="B154" s="156" t="s">
        <v>290</v>
      </c>
      <c r="C154" s="132"/>
      <c r="D154" s="291">
        <v>0</v>
      </c>
      <c r="E154" s="133"/>
    </row>
    <row r="155" spans="1:5">
      <c r="A155" s="158" t="s">
        <v>291</v>
      </c>
      <c r="B155" s="158" t="s">
        <v>292</v>
      </c>
      <c r="C155" s="122"/>
      <c r="D155" s="290">
        <v>0</v>
      </c>
      <c r="E155" s="121"/>
    </row>
    <row r="156" spans="1:5">
      <c r="A156" s="156" t="s">
        <v>293</v>
      </c>
      <c r="B156" s="156" t="s">
        <v>51</v>
      </c>
      <c r="C156" s="132"/>
      <c r="D156" s="291">
        <v>0</v>
      </c>
      <c r="E156" s="133"/>
    </row>
    <row r="157" spans="1:5">
      <c r="A157" s="156" t="s">
        <v>294</v>
      </c>
      <c r="B157" s="156" t="s">
        <v>53</v>
      </c>
      <c r="C157" s="132"/>
      <c r="D157" s="291">
        <v>0</v>
      </c>
      <c r="E157" s="133"/>
    </row>
    <row r="158" spans="1:5">
      <c r="A158" s="156" t="s">
        <v>295</v>
      </c>
      <c r="B158" s="156" t="s">
        <v>55</v>
      </c>
      <c r="C158" s="132"/>
      <c r="D158" s="291">
        <v>0</v>
      </c>
      <c r="E158" s="133"/>
    </row>
    <row r="159" spans="1:5">
      <c r="A159" s="156" t="s">
        <v>296</v>
      </c>
      <c r="B159" s="156" t="s">
        <v>297</v>
      </c>
      <c r="C159" s="132"/>
      <c r="D159" s="291">
        <v>0</v>
      </c>
      <c r="E159" s="133"/>
    </row>
    <row r="160" spans="1:5">
      <c r="A160" s="156" t="s">
        <v>298</v>
      </c>
      <c r="B160" s="156" t="s">
        <v>299</v>
      </c>
      <c r="C160" s="132"/>
      <c r="D160" s="291">
        <v>0</v>
      </c>
      <c r="E160" s="133"/>
    </row>
    <row r="161" spans="1:5">
      <c r="A161" s="156" t="s">
        <v>300</v>
      </c>
      <c r="B161" s="156" t="s">
        <v>69</v>
      </c>
      <c r="C161" s="132"/>
      <c r="D161" s="291">
        <v>0</v>
      </c>
      <c r="E161" s="133"/>
    </row>
    <row r="162" spans="1:5">
      <c r="A162" s="156" t="s">
        <v>301</v>
      </c>
      <c r="B162" s="156" t="s">
        <v>302</v>
      </c>
      <c r="C162" s="132"/>
      <c r="D162" s="291">
        <v>0</v>
      </c>
      <c r="E162" s="133"/>
    </row>
    <row r="163" spans="1:5">
      <c r="A163" s="158" t="s">
        <v>303</v>
      </c>
      <c r="B163" s="158" t="s">
        <v>304</v>
      </c>
      <c r="C163" s="122"/>
      <c r="D163" s="290">
        <v>98</v>
      </c>
      <c r="E163" s="121"/>
    </row>
    <row r="164" spans="1:5">
      <c r="A164" s="156" t="s">
        <v>305</v>
      </c>
      <c r="B164" s="156" t="s">
        <v>51</v>
      </c>
      <c r="C164" s="132"/>
      <c r="D164" s="291">
        <v>0</v>
      </c>
      <c r="E164" s="133"/>
    </row>
    <row r="165" spans="1:5">
      <c r="A165" s="156" t="s">
        <v>306</v>
      </c>
      <c r="B165" s="156" t="s">
        <v>53</v>
      </c>
      <c r="C165" s="132"/>
      <c r="D165" s="291">
        <v>0</v>
      </c>
      <c r="E165" s="133"/>
    </row>
    <row r="166" spans="1:5">
      <c r="A166" s="156" t="s">
        <v>307</v>
      </c>
      <c r="B166" s="156" t="s">
        <v>55</v>
      </c>
      <c r="C166" s="132"/>
      <c r="D166" s="291">
        <v>0</v>
      </c>
      <c r="E166" s="133"/>
    </row>
    <row r="167" spans="1:5">
      <c r="A167" s="156" t="s">
        <v>308</v>
      </c>
      <c r="B167" s="156" t="s">
        <v>309</v>
      </c>
      <c r="C167" s="135"/>
      <c r="D167" s="291">
        <v>98</v>
      </c>
      <c r="E167" s="133"/>
    </row>
    <row r="168" spans="1:5">
      <c r="A168" s="156" t="s">
        <v>310</v>
      </c>
      <c r="B168" s="156" t="s">
        <v>311</v>
      </c>
      <c r="C168" s="132"/>
      <c r="D168" s="291">
        <v>0</v>
      </c>
      <c r="E168" s="133"/>
    </row>
    <row r="169" spans="1:5">
      <c r="A169" s="158" t="s">
        <v>312</v>
      </c>
      <c r="B169" s="158" t="s">
        <v>313</v>
      </c>
      <c r="C169" s="122"/>
      <c r="D169" s="290">
        <v>28</v>
      </c>
      <c r="E169" s="121"/>
    </row>
    <row r="170" spans="1:5">
      <c r="A170" s="156" t="s">
        <v>314</v>
      </c>
      <c r="B170" s="156" t="s">
        <v>51</v>
      </c>
      <c r="C170" s="135"/>
      <c r="D170" s="291">
        <v>28</v>
      </c>
      <c r="E170" s="133"/>
    </row>
    <row r="171" spans="1:5">
      <c r="A171" s="156" t="s">
        <v>315</v>
      </c>
      <c r="B171" s="156" t="s">
        <v>53</v>
      </c>
      <c r="C171" s="132"/>
      <c r="D171" s="291">
        <v>0</v>
      </c>
      <c r="E171" s="133"/>
    </row>
    <row r="172" spans="1:5">
      <c r="A172" s="156" t="s">
        <v>316</v>
      </c>
      <c r="B172" s="156" t="s">
        <v>55</v>
      </c>
      <c r="C172" s="132"/>
      <c r="D172" s="291">
        <v>0</v>
      </c>
      <c r="E172" s="133"/>
    </row>
    <row r="173" spans="1:5">
      <c r="A173" s="156" t="s">
        <v>317</v>
      </c>
      <c r="B173" s="156" t="s">
        <v>82</v>
      </c>
      <c r="C173" s="132"/>
      <c r="D173" s="291">
        <v>0</v>
      </c>
      <c r="E173" s="133"/>
    </row>
    <row r="174" spans="1:5">
      <c r="A174" s="156" t="s">
        <v>318</v>
      </c>
      <c r="B174" s="156" t="s">
        <v>69</v>
      </c>
      <c r="C174" s="132"/>
      <c r="D174" s="291">
        <v>0</v>
      </c>
      <c r="E174" s="133"/>
    </row>
    <row r="175" spans="1:5">
      <c r="A175" s="156" t="s">
        <v>319</v>
      </c>
      <c r="B175" s="156" t="s">
        <v>320</v>
      </c>
      <c r="C175" s="132"/>
      <c r="D175" s="291">
        <v>0</v>
      </c>
      <c r="E175" s="133"/>
    </row>
    <row r="176" spans="1:5">
      <c r="A176" s="158" t="s">
        <v>321</v>
      </c>
      <c r="B176" s="158" t="s">
        <v>322</v>
      </c>
      <c r="C176" s="122"/>
      <c r="D176" s="290">
        <v>330</v>
      </c>
      <c r="E176" s="121"/>
    </row>
    <row r="177" spans="1:5">
      <c r="A177" s="156" t="s">
        <v>323</v>
      </c>
      <c r="B177" s="156" t="s">
        <v>51</v>
      </c>
      <c r="C177" s="135"/>
      <c r="D177" s="291">
        <v>43</v>
      </c>
      <c r="E177" s="133"/>
    </row>
    <row r="178" spans="1:5">
      <c r="A178" s="156" t="s">
        <v>324</v>
      </c>
      <c r="B178" s="156" t="s">
        <v>53</v>
      </c>
      <c r="C178" s="135"/>
      <c r="D178" s="291">
        <v>242</v>
      </c>
      <c r="E178" s="133"/>
    </row>
    <row r="179" spans="1:5">
      <c r="A179" s="156" t="s">
        <v>325</v>
      </c>
      <c r="B179" s="156" t="s">
        <v>55</v>
      </c>
      <c r="C179" s="135"/>
      <c r="D179" s="291">
        <v>0</v>
      </c>
      <c r="E179" s="133"/>
    </row>
    <row r="180" spans="1:5">
      <c r="A180" s="156" t="s">
        <v>326</v>
      </c>
      <c r="B180" s="156" t="s">
        <v>327</v>
      </c>
      <c r="C180" s="132"/>
      <c r="D180" s="291">
        <v>5</v>
      </c>
      <c r="E180" s="133"/>
    </row>
    <row r="181" spans="1:5">
      <c r="A181" s="156" t="s">
        <v>328</v>
      </c>
      <c r="B181" s="156" t="s">
        <v>69</v>
      </c>
      <c r="C181" s="132"/>
      <c r="D181" s="291">
        <v>33</v>
      </c>
      <c r="E181" s="133"/>
    </row>
    <row r="182" spans="1:5">
      <c r="A182" s="156" t="s">
        <v>329</v>
      </c>
      <c r="B182" s="156" t="s">
        <v>330</v>
      </c>
      <c r="C182" s="132"/>
      <c r="D182" s="291">
        <v>7</v>
      </c>
      <c r="E182" s="133"/>
    </row>
    <row r="183" spans="1:5">
      <c r="A183" s="158" t="s">
        <v>331</v>
      </c>
      <c r="B183" s="158" t="s">
        <v>332</v>
      </c>
      <c r="C183" s="122"/>
      <c r="D183" s="290">
        <v>2228</v>
      </c>
      <c r="E183" s="121"/>
    </row>
    <row r="184" spans="1:5">
      <c r="A184" s="156" t="s">
        <v>333</v>
      </c>
      <c r="B184" s="156" t="s">
        <v>51</v>
      </c>
      <c r="C184" s="135"/>
      <c r="D184" s="291">
        <v>1404</v>
      </c>
      <c r="E184" s="133"/>
    </row>
    <row r="185" spans="1:5">
      <c r="A185" s="156" t="s">
        <v>334</v>
      </c>
      <c r="B185" s="156" t="s">
        <v>53</v>
      </c>
      <c r="C185" s="135"/>
      <c r="D185" s="291">
        <v>52</v>
      </c>
      <c r="E185" s="133"/>
    </row>
    <row r="186" spans="1:5">
      <c r="A186" s="156" t="s">
        <v>335</v>
      </c>
      <c r="B186" s="156" t="s">
        <v>55</v>
      </c>
      <c r="C186" s="135"/>
      <c r="D186" s="291">
        <v>0</v>
      </c>
      <c r="E186" s="133"/>
    </row>
    <row r="187" spans="1:5">
      <c r="A187" s="156" t="s">
        <v>336</v>
      </c>
      <c r="B187" s="156" t="s">
        <v>337</v>
      </c>
      <c r="C187" s="132"/>
      <c r="D187" s="291">
        <v>0</v>
      </c>
      <c r="E187" s="133"/>
    </row>
    <row r="188" spans="1:5">
      <c r="A188" s="156" t="s">
        <v>338</v>
      </c>
      <c r="B188" s="156" t="s">
        <v>69</v>
      </c>
      <c r="C188" s="132"/>
      <c r="D188" s="291">
        <v>772</v>
      </c>
      <c r="E188" s="133"/>
    </row>
    <row r="189" spans="1:5">
      <c r="A189" s="156" t="s">
        <v>339</v>
      </c>
      <c r="B189" s="156" t="s">
        <v>340</v>
      </c>
      <c r="C189" s="132"/>
      <c r="D189" s="291">
        <v>0</v>
      </c>
      <c r="E189" s="133"/>
    </row>
    <row r="190" spans="1:5">
      <c r="A190" s="158" t="s">
        <v>341</v>
      </c>
      <c r="B190" s="158" t="s">
        <v>342</v>
      </c>
      <c r="C190" s="122"/>
      <c r="D190" s="290">
        <v>2116</v>
      </c>
      <c r="E190" s="121"/>
    </row>
    <row r="191" spans="1:5">
      <c r="A191" s="156" t="s">
        <v>343</v>
      </c>
      <c r="B191" s="156" t="s">
        <v>51</v>
      </c>
      <c r="C191" s="135"/>
      <c r="D191" s="291">
        <v>1907</v>
      </c>
      <c r="E191" s="133"/>
    </row>
    <row r="192" spans="1:5">
      <c r="A192" s="156" t="s">
        <v>344</v>
      </c>
      <c r="B192" s="156" t="s">
        <v>53</v>
      </c>
      <c r="C192" s="135"/>
      <c r="D192" s="291">
        <v>0</v>
      </c>
      <c r="E192" s="133"/>
    </row>
    <row r="193" spans="1:5">
      <c r="A193" s="156" t="s">
        <v>345</v>
      </c>
      <c r="B193" s="156" t="s">
        <v>55</v>
      </c>
      <c r="C193" s="132"/>
      <c r="D193" s="291">
        <v>0</v>
      </c>
      <c r="E193" s="133"/>
    </row>
    <row r="194" spans="1:5">
      <c r="A194" s="156" t="s">
        <v>346</v>
      </c>
      <c r="B194" s="156" t="s">
        <v>347</v>
      </c>
      <c r="C194" s="132"/>
      <c r="D194" s="291">
        <v>0</v>
      </c>
      <c r="E194" s="133"/>
    </row>
    <row r="195" spans="1:5" s="70" customFormat="1">
      <c r="A195" s="139" t="s">
        <v>348</v>
      </c>
      <c r="B195" s="139" t="s">
        <v>69</v>
      </c>
      <c r="C195" s="139"/>
      <c r="D195" s="291">
        <v>96</v>
      </c>
      <c r="E195" s="139"/>
    </row>
    <row r="196" spans="1:5">
      <c r="A196" s="156" t="s">
        <v>349</v>
      </c>
      <c r="B196" s="156" t="s">
        <v>350</v>
      </c>
      <c r="C196" s="135"/>
      <c r="D196" s="291">
        <v>113</v>
      </c>
      <c r="E196" s="133"/>
    </row>
    <row r="197" spans="1:5">
      <c r="A197" s="158" t="s">
        <v>351</v>
      </c>
      <c r="B197" s="158" t="s">
        <v>352</v>
      </c>
      <c r="C197" s="122"/>
      <c r="D197" s="290">
        <v>473</v>
      </c>
      <c r="E197" s="121"/>
    </row>
    <row r="198" spans="1:5">
      <c r="A198" s="156" t="s">
        <v>353</v>
      </c>
      <c r="B198" s="156" t="s">
        <v>51</v>
      </c>
      <c r="C198" s="135"/>
      <c r="D198" s="291">
        <v>361</v>
      </c>
      <c r="E198" s="133"/>
    </row>
    <row r="199" spans="1:5">
      <c r="A199" s="156" t="s">
        <v>354</v>
      </c>
      <c r="B199" s="156" t="s">
        <v>53</v>
      </c>
      <c r="C199" s="135"/>
      <c r="D199" s="291">
        <v>0</v>
      </c>
      <c r="E199" s="133"/>
    </row>
    <row r="200" spans="1:5">
      <c r="A200" s="156" t="s">
        <v>355</v>
      </c>
      <c r="B200" s="156" t="s">
        <v>55</v>
      </c>
      <c r="C200" s="132"/>
      <c r="D200" s="291">
        <v>0</v>
      </c>
      <c r="E200" s="133"/>
    </row>
    <row r="201" spans="1:5">
      <c r="A201" s="156" t="s">
        <v>356</v>
      </c>
      <c r="B201" s="156" t="s">
        <v>357</v>
      </c>
      <c r="C201" s="132"/>
      <c r="D201" s="291">
        <v>0</v>
      </c>
      <c r="E201" s="133"/>
    </row>
    <row r="202" spans="1:5">
      <c r="A202" s="156" t="s">
        <v>358</v>
      </c>
      <c r="B202" s="156" t="s">
        <v>69</v>
      </c>
      <c r="C202" s="132"/>
      <c r="D202" s="291">
        <v>112</v>
      </c>
      <c r="E202" s="133"/>
    </row>
    <row r="203" spans="1:5">
      <c r="A203" s="156" t="s">
        <v>359</v>
      </c>
      <c r="B203" s="156" t="s">
        <v>360</v>
      </c>
      <c r="C203" s="132"/>
      <c r="D203" s="291">
        <v>0</v>
      </c>
      <c r="E203" s="133"/>
    </row>
    <row r="204" spans="1:5">
      <c r="A204" s="158" t="s">
        <v>361</v>
      </c>
      <c r="B204" s="158" t="s">
        <v>362</v>
      </c>
      <c r="C204" s="122"/>
      <c r="D204" s="290">
        <v>202</v>
      </c>
      <c r="E204" s="121"/>
    </row>
    <row r="205" spans="1:5">
      <c r="A205" s="156" t="s">
        <v>363</v>
      </c>
      <c r="B205" s="156" t="s">
        <v>51</v>
      </c>
      <c r="C205" s="135"/>
      <c r="D205" s="291">
        <v>154</v>
      </c>
      <c r="E205" s="133"/>
    </row>
    <row r="206" spans="1:5">
      <c r="A206" s="156" t="s">
        <v>364</v>
      </c>
      <c r="B206" s="156" t="s">
        <v>53</v>
      </c>
      <c r="C206" s="132"/>
      <c r="D206" s="291">
        <v>0</v>
      </c>
      <c r="E206" s="133"/>
    </row>
    <row r="207" spans="1:5">
      <c r="A207" s="156" t="s">
        <v>365</v>
      </c>
      <c r="B207" s="156" t="s">
        <v>55</v>
      </c>
      <c r="C207" s="132"/>
      <c r="D207" s="291">
        <v>0</v>
      </c>
      <c r="E207" s="133"/>
    </row>
    <row r="208" spans="1:5">
      <c r="A208" s="156" t="s">
        <v>366</v>
      </c>
      <c r="B208" s="156" t="s">
        <v>367</v>
      </c>
      <c r="C208" s="132"/>
      <c r="D208" s="291">
        <v>24</v>
      </c>
      <c r="E208" s="133"/>
    </row>
    <row r="209" spans="1:5">
      <c r="A209" s="156" t="s">
        <v>368</v>
      </c>
      <c r="B209" s="156" t="s">
        <v>369</v>
      </c>
      <c r="C209" s="132"/>
      <c r="D209" s="291">
        <v>0</v>
      </c>
      <c r="E209" s="133"/>
    </row>
    <row r="210" spans="1:5">
      <c r="A210" s="156" t="s">
        <v>370</v>
      </c>
      <c r="B210" s="156" t="s">
        <v>69</v>
      </c>
      <c r="C210" s="132"/>
      <c r="D210" s="291">
        <v>24</v>
      </c>
      <c r="E210" s="133"/>
    </row>
    <row r="211" spans="1:5">
      <c r="A211" s="156" t="s">
        <v>371</v>
      </c>
      <c r="B211" s="156" t="s">
        <v>372</v>
      </c>
      <c r="C211" s="132"/>
      <c r="D211" s="291">
        <v>0</v>
      </c>
      <c r="E211" s="133"/>
    </row>
    <row r="212" spans="1:5">
      <c r="A212" s="158" t="s">
        <v>373</v>
      </c>
      <c r="B212" s="158" t="s">
        <v>374</v>
      </c>
      <c r="C212" s="122"/>
      <c r="D212" s="290">
        <v>0</v>
      </c>
      <c r="E212" s="121"/>
    </row>
    <row r="213" spans="1:5">
      <c r="A213" s="156" t="s">
        <v>375</v>
      </c>
      <c r="B213" s="156" t="s">
        <v>51</v>
      </c>
      <c r="C213" s="132"/>
      <c r="D213" s="291">
        <v>0</v>
      </c>
      <c r="E213" s="133"/>
    </row>
    <row r="214" spans="1:5">
      <c r="A214" s="156" t="s">
        <v>376</v>
      </c>
      <c r="B214" s="156" t="s">
        <v>53</v>
      </c>
      <c r="C214" s="132"/>
      <c r="D214" s="291">
        <v>0</v>
      </c>
      <c r="E214" s="133"/>
    </row>
    <row r="215" spans="1:5">
      <c r="A215" s="156" t="s">
        <v>377</v>
      </c>
      <c r="B215" s="156" t="s">
        <v>55</v>
      </c>
      <c r="C215" s="132"/>
      <c r="D215" s="291">
        <v>0</v>
      </c>
      <c r="E215" s="133"/>
    </row>
    <row r="216" spans="1:5">
      <c r="A216" s="156" t="s">
        <v>378</v>
      </c>
      <c r="B216" s="156" t="s">
        <v>69</v>
      </c>
      <c r="C216" s="132"/>
      <c r="D216" s="291">
        <v>0</v>
      </c>
      <c r="E216" s="133"/>
    </row>
    <row r="217" spans="1:5">
      <c r="A217" s="156" t="s">
        <v>379</v>
      </c>
      <c r="B217" s="156" t="s">
        <v>380</v>
      </c>
      <c r="C217" s="132"/>
      <c r="D217" s="291">
        <v>0</v>
      </c>
      <c r="E217" s="133"/>
    </row>
    <row r="218" spans="1:5">
      <c r="A218" s="158" t="s">
        <v>381</v>
      </c>
      <c r="B218" s="158" t="s">
        <v>382</v>
      </c>
      <c r="C218" s="122"/>
      <c r="D218" s="290">
        <v>10</v>
      </c>
      <c r="E218" s="121"/>
    </row>
    <row r="219" spans="1:5">
      <c r="A219" s="156" t="s">
        <v>383</v>
      </c>
      <c r="B219" s="156" t="s">
        <v>51</v>
      </c>
      <c r="C219" s="132"/>
      <c r="D219" s="291">
        <v>0</v>
      </c>
      <c r="E219" s="133"/>
    </row>
    <row r="220" spans="1:5">
      <c r="A220" s="156" t="s">
        <v>384</v>
      </c>
      <c r="B220" s="156" t="s">
        <v>53</v>
      </c>
      <c r="C220" s="132"/>
      <c r="D220" s="291">
        <v>0</v>
      </c>
      <c r="E220" s="133"/>
    </row>
    <row r="221" spans="1:5">
      <c r="A221" s="156" t="s">
        <v>385</v>
      </c>
      <c r="B221" s="156" t="s">
        <v>55</v>
      </c>
      <c r="C221" s="132"/>
      <c r="D221" s="291">
        <v>0</v>
      </c>
      <c r="E221" s="133"/>
    </row>
    <row r="222" spans="1:5">
      <c r="A222" s="156" t="s">
        <v>386</v>
      </c>
      <c r="B222" s="156" t="s">
        <v>69</v>
      </c>
      <c r="C222" s="132"/>
      <c r="D222" s="291">
        <v>10</v>
      </c>
      <c r="E222" s="133"/>
    </row>
    <row r="223" spans="1:5">
      <c r="A223" s="156" t="s">
        <v>387</v>
      </c>
      <c r="B223" s="156" t="s">
        <v>388</v>
      </c>
      <c r="C223" s="132"/>
      <c r="D223" s="291">
        <v>0</v>
      </c>
      <c r="E223" s="133"/>
    </row>
    <row r="224" spans="1:5">
      <c r="A224" s="158" t="s">
        <v>389</v>
      </c>
      <c r="B224" s="158" t="s">
        <v>390</v>
      </c>
      <c r="C224" s="122"/>
      <c r="D224" s="290">
        <v>0</v>
      </c>
      <c r="E224" s="121"/>
    </row>
    <row r="225" spans="1:5">
      <c r="A225" s="156" t="s">
        <v>391</v>
      </c>
      <c r="B225" s="156" t="s">
        <v>51</v>
      </c>
      <c r="C225" s="132"/>
      <c r="D225" s="291">
        <v>0</v>
      </c>
      <c r="E225" s="133"/>
    </row>
    <row r="226" spans="1:5">
      <c r="A226" s="156" t="s">
        <v>392</v>
      </c>
      <c r="B226" s="156" t="s">
        <v>53</v>
      </c>
      <c r="C226" s="132"/>
      <c r="D226" s="291">
        <v>0</v>
      </c>
      <c r="E226" s="133"/>
    </row>
    <row r="227" spans="1:5">
      <c r="A227" s="156" t="s">
        <v>393</v>
      </c>
      <c r="B227" s="156" t="s">
        <v>55</v>
      </c>
      <c r="C227" s="132"/>
      <c r="D227" s="291">
        <v>0</v>
      </c>
      <c r="E227" s="133"/>
    </row>
    <row r="228" spans="1:5">
      <c r="A228" s="156" t="s">
        <v>394</v>
      </c>
      <c r="B228" s="156" t="s">
        <v>395</v>
      </c>
      <c r="C228" s="132"/>
      <c r="D228" s="291">
        <v>0</v>
      </c>
      <c r="E228" s="133"/>
    </row>
    <row r="229" spans="1:5">
      <c r="A229" s="156" t="s">
        <v>396</v>
      </c>
      <c r="B229" s="156" t="s">
        <v>69</v>
      </c>
      <c r="C229" s="132"/>
      <c r="D229" s="291">
        <v>0</v>
      </c>
      <c r="E229" s="133"/>
    </row>
    <row r="230" spans="1:5">
      <c r="A230" s="156" t="s">
        <v>397</v>
      </c>
      <c r="B230" s="156" t="s">
        <v>398</v>
      </c>
      <c r="C230" s="132"/>
      <c r="D230" s="291">
        <v>0</v>
      </c>
      <c r="E230" s="133"/>
    </row>
    <row r="231" spans="1:5" s="278" customFormat="1">
      <c r="A231" s="158" t="s">
        <v>399</v>
      </c>
      <c r="B231" s="158" t="s">
        <v>400</v>
      </c>
      <c r="C231" s="122"/>
      <c r="D231" s="290">
        <v>1342</v>
      </c>
      <c r="E231" s="121"/>
    </row>
    <row r="232" spans="1:5" s="70" customFormat="1">
      <c r="A232" s="139" t="s">
        <v>401</v>
      </c>
      <c r="B232" s="139" t="s">
        <v>51</v>
      </c>
      <c r="C232" s="139"/>
      <c r="D232" s="291">
        <v>753</v>
      </c>
      <c r="E232" s="139"/>
    </row>
    <row r="233" spans="1:5">
      <c r="A233" s="156" t="s">
        <v>402</v>
      </c>
      <c r="B233" s="156" t="s">
        <v>53</v>
      </c>
      <c r="C233" s="135"/>
      <c r="D233" s="291">
        <v>0</v>
      </c>
      <c r="E233" s="133"/>
    </row>
    <row r="234" spans="1:5">
      <c r="A234" s="156" t="s">
        <v>403</v>
      </c>
      <c r="B234" s="156" t="s">
        <v>55</v>
      </c>
      <c r="C234" s="132"/>
      <c r="D234" s="291">
        <v>0</v>
      </c>
      <c r="E234" s="133"/>
    </row>
    <row r="235" spans="1:5">
      <c r="A235" s="156" t="s">
        <v>404</v>
      </c>
      <c r="B235" s="156" t="s">
        <v>405</v>
      </c>
      <c r="C235" s="132"/>
      <c r="D235" s="291">
        <v>6</v>
      </c>
      <c r="E235" s="133"/>
    </row>
    <row r="236" spans="1:5">
      <c r="A236" s="156" t="s">
        <v>406</v>
      </c>
      <c r="B236" s="156" t="s">
        <v>407</v>
      </c>
      <c r="C236" s="135"/>
      <c r="D236" s="291">
        <v>4</v>
      </c>
      <c r="E236" s="133"/>
    </row>
    <row r="237" spans="1:5">
      <c r="A237" s="156" t="s">
        <v>408</v>
      </c>
      <c r="B237" s="156" t="s">
        <v>152</v>
      </c>
      <c r="C237" s="132"/>
      <c r="D237" s="291">
        <v>0</v>
      </c>
      <c r="E237" s="133"/>
    </row>
    <row r="238" spans="1:5">
      <c r="A238" s="156" t="s">
        <v>409</v>
      </c>
      <c r="B238" s="156" t="s">
        <v>410</v>
      </c>
      <c r="C238" s="132"/>
      <c r="D238" s="291">
        <v>0</v>
      </c>
      <c r="E238" s="133"/>
    </row>
    <row r="239" spans="1:5">
      <c r="A239" s="156" t="s">
        <v>411</v>
      </c>
      <c r="B239" s="156" t="s">
        <v>412</v>
      </c>
      <c r="C239" s="132"/>
      <c r="D239" s="291">
        <v>0</v>
      </c>
      <c r="E239" s="133"/>
    </row>
    <row r="240" spans="1:5">
      <c r="A240" s="156" t="s">
        <v>413</v>
      </c>
      <c r="B240" s="156" t="s">
        <v>414</v>
      </c>
      <c r="C240" s="132"/>
      <c r="D240" s="291">
        <v>0</v>
      </c>
      <c r="E240" s="133"/>
    </row>
    <row r="241" spans="1:5">
      <c r="A241" s="156" t="s">
        <v>415</v>
      </c>
      <c r="B241" s="156" t="s">
        <v>416</v>
      </c>
      <c r="C241" s="132"/>
      <c r="D241" s="291">
        <v>0</v>
      </c>
      <c r="E241" s="133"/>
    </row>
    <row r="242" spans="1:5">
      <c r="A242" s="156" t="s">
        <v>417</v>
      </c>
      <c r="B242" s="156" t="s">
        <v>418</v>
      </c>
      <c r="C242" s="135"/>
      <c r="D242" s="291">
        <v>0</v>
      </c>
      <c r="E242" s="133"/>
    </row>
    <row r="243" spans="1:5">
      <c r="A243" s="156" t="s">
        <v>419</v>
      </c>
      <c r="B243" s="156" t="s">
        <v>420</v>
      </c>
      <c r="C243" s="135"/>
      <c r="D243" s="291">
        <v>0</v>
      </c>
      <c r="E243" s="133"/>
    </row>
    <row r="244" spans="1:5">
      <c r="A244" s="156" t="s">
        <v>421</v>
      </c>
      <c r="B244" s="156" t="s">
        <v>69</v>
      </c>
      <c r="C244" s="132"/>
      <c r="D244" s="291">
        <v>579</v>
      </c>
      <c r="E244" s="133"/>
    </row>
    <row r="245" spans="1:5">
      <c r="A245" s="156" t="s">
        <v>422</v>
      </c>
      <c r="B245" s="156" t="s">
        <v>423</v>
      </c>
      <c r="C245" s="136"/>
      <c r="D245" s="291">
        <v>0</v>
      </c>
      <c r="E245" s="133"/>
    </row>
    <row r="246" spans="1:5" s="278" customFormat="1">
      <c r="A246" s="158" t="s">
        <v>424</v>
      </c>
      <c r="B246" s="158" t="s">
        <v>425</v>
      </c>
      <c r="C246" s="122"/>
      <c r="D246" s="290">
        <v>40</v>
      </c>
      <c r="E246" s="121"/>
    </row>
    <row r="247" spans="1:5">
      <c r="A247" s="156" t="s">
        <v>426</v>
      </c>
      <c r="B247" s="156" t="s">
        <v>427</v>
      </c>
      <c r="C247" s="132"/>
      <c r="D247" s="291">
        <v>0</v>
      </c>
      <c r="E247" s="133"/>
    </row>
    <row r="248" spans="1:5">
      <c r="A248" s="156" t="s">
        <v>428</v>
      </c>
      <c r="B248" s="156" t="s">
        <v>429</v>
      </c>
      <c r="C248" s="132"/>
      <c r="D248" s="291">
        <v>40</v>
      </c>
      <c r="E248" s="133"/>
    </row>
    <row r="249" spans="1:5" s="278" customFormat="1">
      <c r="A249" s="158" t="s">
        <v>430</v>
      </c>
      <c r="B249" s="158" t="s">
        <v>431</v>
      </c>
      <c r="C249" s="122"/>
      <c r="D249" s="290">
        <v>0</v>
      </c>
      <c r="E249" s="121"/>
    </row>
    <row r="250" spans="1:5" s="278" customFormat="1">
      <c r="A250" s="158" t="s">
        <v>432</v>
      </c>
      <c r="B250" s="158" t="s">
        <v>433</v>
      </c>
      <c r="C250" s="122"/>
      <c r="D250" s="290">
        <v>0</v>
      </c>
      <c r="E250" s="121"/>
    </row>
    <row r="251" spans="1:5" s="278" customFormat="1">
      <c r="A251" s="158" t="s">
        <v>434</v>
      </c>
      <c r="B251" s="158" t="s">
        <v>435</v>
      </c>
      <c r="C251" s="122"/>
      <c r="D251" s="290">
        <v>0</v>
      </c>
      <c r="E251" s="121"/>
    </row>
    <row r="252" spans="1:5" s="278" customFormat="1">
      <c r="A252" s="158" t="s">
        <v>436</v>
      </c>
      <c r="B252" s="158" t="s">
        <v>437</v>
      </c>
      <c r="C252" s="122"/>
      <c r="D252" s="290">
        <v>0</v>
      </c>
      <c r="E252" s="121"/>
    </row>
    <row r="253" spans="1:5" s="272" customFormat="1">
      <c r="A253" s="279">
        <v>20301</v>
      </c>
      <c r="B253" s="277" t="s">
        <v>2861</v>
      </c>
      <c r="C253" s="277"/>
      <c r="D253" s="290">
        <v>0</v>
      </c>
      <c r="E253" s="277"/>
    </row>
    <row r="254" spans="1:5" s="70" customFormat="1">
      <c r="A254" s="280">
        <v>2030101</v>
      </c>
      <c r="B254" s="139" t="s">
        <v>2862</v>
      </c>
      <c r="C254" s="139"/>
      <c r="D254" s="291">
        <v>0</v>
      </c>
      <c r="E254" s="139"/>
    </row>
    <row r="255" spans="1:5" s="278" customFormat="1">
      <c r="A255" s="158" t="s">
        <v>438</v>
      </c>
      <c r="B255" s="158" t="s">
        <v>439</v>
      </c>
      <c r="C255" s="122"/>
      <c r="D255" s="290">
        <v>0</v>
      </c>
      <c r="E255" s="121"/>
    </row>
    <row r="256" spans="1:5">
      <c r="A256" s="156" t="s">
        <v>440</v>
      </c>
      <c r="B256" s="156" t="s">
        <v>441</v>
      </c>
      <c r="C256" s="135"/>
      <c r="D256" s="291">
        <v>0</v>
      </c>
      <c r="E256" s="133"/>
    </row>
    <row r="257" spans="1:5">
      <c r="A257" s="156" t="s">
        <v>442</v>
      </c>
      <c r="B257" s="156" t="s">
        <v>443</v>
      </c>
      <c r="C257" s="132"/>
      <c r="D257" s="291">
        <v>0</v>
      </c>
      <c r="E257" s="133"/>
    </row>
    <row r="258" spans="1:5">
      <c r="A258" s="156" t="s">
        <v>444</v>
      </c>
      <c r="B258" s="156" t="s">
        <v>445</v>
      </c>
      <c r="C258" s="132"/>
      <c r="D258" s="291">
        <v>0</v>
      </c>
      <c r="E258" s="133"/>
    </row>
    <row r="259" spans="1:5">
      <c r="A259" s="156" t="s">
        <v>446</v>
      </c>
      <c r="B259" s="156" t="s">
        <v>447</v>
      </c>
      <c r="C259" s="132"/>
      <c r="D259" s="291">
        <v>0</v>
      </c>
      <c r="E259" s="133"/>
    </row>
    <row r="260" spans="1:5">
      <c r="A260" s="156" t="s">
        <v>448</v>
      </c>
      <c r="B260" s="156" t="s">
        <v>449</v>
      </c>
      <c r="C260" s="132"/>
      <c r="D260" s="291">
        <v>0</v>
      </c>
      <c r="E260" s="133"/>
    </row>
    <row r="261" spans="1:5">
      <c r="A261" s="156" t="s">
        <v>450</v>
      </c>
      <c r="B261" s="156" t="s">
        <v>451</v>
      </c>
      <c r="C261" s="132"/>
      <c r="D261" s="291">
        <v>0</v>
      </c>
      <c r="E261" s="133"/>
    </row>
    <row r="262" spans="1:5">
      <c r="A262" s="156" t="s">
        <v>452</v>
      </c>
      <c r="B262" s="156" t="s">
        <v>453</v>
      </c>
      <c r="C262" s="135"/>
      <c r="D262" s="291">
        <v>0</v>
      </c>
      <c r="E262" s="133"/>
    </row>
    <row r="263" spans="1:5">
      <c r="A263" s="156" t="s">
        <v>454</v>
      </c>
      <c r="B263" s="156" t="s">
        <v>455</v>
      </c>
      <c r="C263" s="132"/>
      <c r="D263" s="291">
        <v>0</v>
      </c>
      <c r="E263" s="133"/>
    </row>
    <row r="264" spans="1:5">
      <c r="A264" s="156" t="s">
        <v>456</v>
      </c>
      <c r="B264" s="156" t="s">
        <v>457</v>
      </c>
      <c r="C264" s="135"/>
      <c r="D264" s="291">
        <v>0</v>
      </c>
      <c r="E264" s="133"/>
    </row>
    <row r="265" spans="1:5" s="278" customFormat="1">
      <c r="A265" s="158" t="s">
        <v>458</v>
      </c>
      <c r="B265" s="158" t="s">
        <v>459</v>
      </c>
      <c r="C265" s="281"/>
      <c r="D265" s="290">
        <v>0</v>
      </c>
      <c r="E265" s="121"/>
    </row>
    <row r="266" spans="1:5" s="278" customFormat="1">
      <c r="A266" s="158" t="s">
        <v>460</v>
      </c>
      <c r="B266" s="158" t="s">
        <v>461</v>
      </c>
      <c r="C266" s="122"/>
      <c r="D266" s="290">
        <v>1195</v>
      </c>
      <c r="E266" s="121"/>
    </row>
    <row r="267" spans="1:5" s="278" customFormat="1">
      <c r="A267" s="158" t="s">
        <v>462</v>
      </c>
      <c r="B267" s="158" t="s">
        <v>463</v>
      </c>
      <c r="C267" s="122"/>
      <c r="D267" s="290">
        <v>0</v>
      </c>
      <c r="E267" s="121"/>
    </row>
    <row r="268" spans="1:5">
      <c r="A268" s="156" t="s">
        <v>464</v>
      </c>
      <c r="B268" s="156" t="s">
        <v>465</v>
      </c>
      <c r="C268" s="132"/>
      <c r="D268" s="291">
        <v>0</v>
      </c>
      <c r="E268" s="133"/>
    </row>
    <row r="269" spans="1:5">
      <c r="A269" s="156" t="s">
        <v>466</v>
      </c>
      <c r="B269" s="156" t="s">
        <v>467</v>
      </c>
      <c r="C269" s="132"/>
      <c r="D269" s="291">
        <v>0</v>
      </c>
      <c r="E269" s="133"/>
    </row>
    <row r="270" spans="1:5" s="278" customFormat="1">
      <c r="A270" s="158" t="s">
        <v>468</v>
      </c>
      <c r="B270" s="158" t="s">
        <v>469</v>
      </c>
      <c r="C270" s="122"/>
      <c r="D270" s="290">
        <v>0</v>
      </c>
      <c r="E270" s="121"/>
    </row>
    <row r="271" spans="1:5">
      <c r="A271" s="156" t="s">
        <v>470</v>
      </c>
      <c r="B271" s="156" t="s">
        <v>51</v>
      </c>
      <c r="C271" s="132"/>
      <c r="D271" s="291">
        <v>0</v>
      </c>
      <c r="E271" s="133"/>
    </row>
    <row r="272" spans="1:5">
      <c r="A272" s="156" t="s">
        <v>471</v>
      </c>
      <c r="B272" s="156" t="s">
        <v>53</v>
      </c>
      <c r="C272" s="132"/>
      <c r="D272" s="291">
        <v>0</v>
      </c>
      <c r="E272" s="133"/>
    </row>
    <row r="273" spans="1:5">
      <c r="A273" s="156" t="s">
        <v>472</v>
      </c>
      <c r="B273" s="156" t="s">
        <v>55</v>
      </c>
      <c r="C273" s="132"/>
      <c r="D273" s="291">
        <v>0</v>
      </c>
      <c r="E273" s="133"/>
    </row>
    <row r="274" spans="1:5">
      <c r="A274" s="156" t="s">
        <v>473</v>
      </c>
      <c r="B274" s="156" t="s">
        <v>152</v>
      </c>
      <c r="C274" s="132"/>
      <c r="D274" s="291">
        <v>0</v>
      </c>
      <c r="E274" s="133"/>
    </row>
    <row r="275" spans="1:5">
      <c r="A275" s="156" t="s">
        <v>474</v>
      </c>
      <c r="B275" s="156" t="s">
        <v>475</v>
      </c>
      <c r="C275" s="132"/>
      <c r="D275" s="291">
        <v>0</v>
      </c>
      <c r="E275" s="133"/>
    </row>
    <row r="276" spans="1:5">
      <c r="A276" s="156" t="s">
        <v>476</v>
      </c>
      <c r="B276" s="156" t="s">
        <v>477</v>
      </c>
      <c r="C276" s="132"/>
      <c r="D276" s="291">
        <v>0</v>
      </c>
      <c r="E276" s="133"/>
    </row>
    <row r="277" spans="1:5">
      <c r="A277" s="156" t="s">
        <v>478</v>
      </c>
      <c r="B277" s="156" t="s">
        <v>479</v>
      </c>
      <c r="C277" s="132"/>
      <c r="D277" s="291">
        <v>0</v>
      </c>
      <c r="E277" s="133"/>
    </row>
    <row r="278" spans="1:5">
      <c r="A278" s="156" t="s">
        <v>480</v>
      </c>
      <c r="B278" s="156" t="s">
        <v>481</v>
      </c>
      <c r="C278" s="132"/>
      <c r="D278" s="291">
        <v>0</v>
      </c>
      <c r="E278" s="133"/>
    </row>
    <row r="279" spans="1:5">
      <c r="A279" s="156" t="s">
        <v>482</v>
      </c>
      <c r="B279" s="156" t="s">
        <v>69</v>
      </c>
      <c r="C279" s="132"/>
      <c r="D279" s="291">
        <v>0</v>
      </c>
      <c r="E279" s="133"/>
    </row>
    <row r="280" spans="1:5">
      <c r="A280" s="156" t="s">
        <v>483</v>
      </c>
      <c r="B280" s="156" t="s">
        <v>484</v>
      </c>
      <c r="C280" s="132"/>
      <c r="D280" s="291">
        <v>0</v>
      </c>
      <c r="E280" s="133"/>
    </row>
    <row r="281" spans="1:5" s="278" customFormat="1">
      <c r="A281" s="158" t="s">
        <v>485</v>
      </c>
      <c r="B281" s="158" t="s">
        <v>486</v>
      </c>
      <c r="C281" s="122"/>
      <c r="D281" s="290">
        <v>0</v>
      </c>
      <c r="E281" s="121"/>
    </row>
    <row r="282" spans="1:5">
      <c r="A282" s="156" t="s">
        <v>487</v>
      </c>
      <c r="B282" s="156" t="s">
        <v>51</v>
      </c>
      <c r="C282" s="132"/>
      <c r="D282" s="291">
        <v>0</v>
      </c>
      <c r="E282" s="133"/>
    </row>
    <row r="283" spans="1:5">
      <c r="A283" s="156" t="s">
        <v>488</v>
      </c>
      <c r="B283" s="156" t="s">
        <v>53</v>
      </c>
      <c r="C283" s="132"/>
      <c r="D283" s="291">
        <v>0</v>
      </c>
      <c r="E283" s="133"/>
    </row>
    <row r="284" spans="1:5">
      <c r="A284" s="156" t="s">
        <v>489</v>
      </c>
      <c r="B284" s="156" t="s">
        <v>55</v>
      </c>
      <c r="C284" s="132"/>
      <c r="D284" s="291">
        <v>0</v>
      </c>
      <c r="E284" s="133"/>
    </row>
    <row r="285" spans="1:5">
      <c r="A285" s="156" t="s">
        <v>490</v>
      </c>
      <c r="B285" s="156" t="s">
        <v>491</v>
      </c>
      <c r="C285" s="132"/>
      <c r="D285" s="291">
        <v>0</v>
      </c>
      <c r="E285" s="133"/>
    </row>
    <row r="286" spans="1:5">
      <c r="A286" s="156" t="s">
        <v>492</v>
      </c>
      <c r="B286" s="156" t="s">
        <v>69</v>
      </c>
      <c r="C286" s="132"/>
      <c r="D286" s="291">
        <v>0</v>
      </c>
      <c r="E286" s="133"/>
    </row>
    <row r="287" spans="1:5">
      <c r="A287" s="156" t="s">
        <v>493</v>
      </c>
      <c r="B287" s="156" t="s">
        <v>494</v>
      </c>
      <c r="C287" s="132"/>
      <c r="D287" s="291">
        <v>0</v>
      </c>
      <c r="E287" s="133"/>
    </row>
    <row r="288" spans="1:5" s="278" customFormat="1">
      <c r="A288" s="158" t="s">
        <v>495</v>
      </c>
      <c r="B288" s="158" t="s">
        <v>496</v>
      </c>
      <c r="C288" s="122"/>
      <c r="D288" s="290">
        <v>3</v>
      </c>
      <c r="E288" s="121"/>
    </row>
    <row r="289" spans="1:5">
      <c r="A289" s="156" t="s">
        <v>497</v>
      </c>
      <c r="B289" s="156" t="s">
        <v>51</v>
      </c>
      <c r="C289" s="135"/>
      <c r="D289" s="291">
        <v>3</v>
      </c>
      <c r="E289" s="133"/>
    </row>
    <row r="290" spans="1:5">
      <c r="A290" s="156" t="s">
        <v>498</v>
      </c>
      <c r="B290" s="156" t="s">
        <v>53</v>
      </c>
      <c r="C290" s="132"/>
      <c r="D290" s="291">
        <v>0</v>
      </c>
      <c r="E290" s="133"/>
    </row>
    <row r="291" spans="1:5">
      <c r="A291" s="156" t="s">
        <v>499</v>
      </c>
      <c r="B291" s="156" t="s">
        <v>55</v>
      </c>
      <c r="C291" s="132"/>
      <c r="D291" s="291">
        <v>0</v>
      </c>
      <c r="E291" s="133"/>
    </row>
    <row r="292" spans="1:5">
      <c r="A292" s="156" t="s">
        <v>500</v>
      </c>
      <c r="B292" s="156" t="s">
        <v>501</v>
      </c>
      <c r="C292" s="132"/>
      <c r="D292" s="291">
        <v>0</v>
      </c>
      <c r="E292" s="133"/>
    </row>
    <row r="293" spans="1:5">
      <c r="A293" s="156" t="s">
        <v>502</v>
      </c>
      <c r="B293" s="156" t="s">
        <v>503</v>
      </c>
      <c r="C293" s="132"/>
      <c r="D293" s="291">
        <v>0</v>
      </c>
      <c r="E293" s="133"/>
    </row>
    <row r="294" spans="1:5">
      <c r="A294" s="156" t="s">
        <v>504</v>
      </c>
      <c r="B294" s="156" t="s">
        <v>69</v>
      </c>
      <c r="C294" s="132"/>
      <c r="D294" s="291">
        <v>0</v>
      </c>
      <c r="E294" s="133"/>
    </row>
    <row r="295" spans="1:5">
      <c r="A295" s="156" t="s">
        <v>505</v>
      </c>
      <c r="B295" s="156" t="s">
        <v>506</v>
      </c>
      <c r="C295" s="132"/>
      <c r="D295" s="291">
        <v>0</v>
      </c>
      <c r="E295" s="133"/>
    </row>
    <row r="296" spans="1:5" s="278" customFormat="1">
      <c r="A296" s="158" t="s">
        <v>507</v>
      </c>
      <c r="B296" s="158" t="s">
        <v>508</v>
      </c>
      <c r="C296" s="122"/>
      <c r="D296" s="290">
        <v>218</v>
      </c>
      <c r="E296" s="121"/>
    </row>
    <row r="297" spans="1:5">
      <c r="A297" s="156" t="s">
        <v>509</v>
      </c>
      <c r="B297" s="156" t="s">
        <v>51</v>
      </c>
      <c r="C297" s="135"/>
      <c r="D297" s="291">
        <v>159</v>
      </c>
      <c r="E297" s="133"/>
    </row>
    <row r="298" spans="1:5">
      <c r="A298" s="156" t="s">
        <v>510</v>
      </c>
      <c r="B298" s="156" t="s">
        <v>53</v>
      </c>
      <c r="C298" s="135"/>
      <c r="D298" s="291">
        <v>0</v>
      </c>
      <c r="E298" s="133"/>
    </row>
    <row r="299" spans="1:5">
      <c r="A299" s="156" t="s">
        <v>511</v>
      </c>
      <c r="B299" s="156" t="s">
        <v>55</v>
      </c>
      <c r="C299" s="132"/>
      <c r="D299" s="291">
        <v>0</v>
      </c>
      <c r="E299" s="133"/>
    </row>
    <row r="300" spans="1:5">
      <c r="A300" s="156" t="s">
        <v>512</v>
      </c>
      <c r="B300" s="156" t="s">
        <v>513</v>
      </c>
      <c r="C300" s="132"/>
      <c r="D300" s="291">
        <v>0</v>
      </c>
      <c r="E300" s="133"/>
    </row>
    <row r="301" spans="1:5">
      <c r="A301" s="156" t="s">
        <v>514</v>
      </c>
      <c r="B301" s="156" t="s">
        <v>515</v>
      </c>
      <c r="C301" s="132"/>
      <c r="D301" s="291">
        <v>0</v>
      </c>
      <c r="E301" s="133"/>
    </row>
    <row r="302" spans="1:5">
      <c r="A302" s="156" t="s">
        <v>516</v>
      </c>
      <c r="B302" s="156" t="s">
        <v>517</v>
      </c>
      <c r="C302" s="132"/>
      <c r="D302" s="291">
        <v>0</v>
      </c>
      <c r="E302" s="133"/>
    </row>
    <row r="303" spans="1:5">
      <c r="A303" s="156" t="s">
        <v>518</v>
      </c>
      <c r="B303" s="156" t="s">
        <v>69</v>
      </c>
      <c r="C303" s="132"/>
      <c r="D303" s="291">
        <v>59</v>
      </c>
      <c r="E303" s="133"/>
    </row>
    <row r="304" spans="1:5">
      <c r="A304" s="156" t="s">
        <v>519</v>
      </c>
      <c r="B304" s="156" t="s">
        <v>520</v>
      </c>
      <c r="C304" s="132"/>
      <c r="D304" s="291">
        <v>0</v>
      </c>
      <c r="E304" s="133"/>
    </row>
    <row r="305" spans="1:5" s="278" customFormat="1">
      <c r="A305" s="158" t="s">
        <v>521</v>
      </c>
      <c r="B305" s="158" t="s">
        <v>522</v>
      </c>
      <c r="C305" s="122"/>
      <c r="D305" s="290">
        <v>798</v>
      </c>
      <c r="E305" s="121"/>
    </row>
    <row r="306" spans="1:5">
      <c r="A306" s="156" t="s">
        <v>523</v>
      </c>
      <c r="B306" s="156" t="s">
        <v>51</v>
      </c>
      <c r="C306" s="135"/>
      <c r="D306" s="291">
        <v>446</v>
      </c>
      <c r="E306" s="133"/>
    </row>
    <row r="307" spans="1:5">
      <c r="A307" s="156" t="s">
        <v>524</v>
      </c>
      <c r="B307" s="156" t="s">
        <v>53</v>
      </c>
      <c r="C307" s="136"/>
      <c r="D307" s="291">
        <v>0</v>
      </c>
      <c r="E307" s="133"/>
    </row>
    <row r="308" spans="1:5">
      <c r="A308" s="156" t="s">
        <v>525</v>
      </c>
      <c r="B308" s="156" t="s">
        <v>55</v>
      </c>
      <c r="C308" s="132"/>
      <c r="D308" s="291">
        <v>0</v>
      </c>
      <c r="E308" s="133"/>
    </row>
    <row r="309" spans="1:5">
      <c r="A309" s="156" t="s">
        <v>526</v>
      </c>
      <c r="B309" s="156" t="s">
        <v>527</v>
      </c>
      <c r="C309" s="136"/>
      <c r="D309" s="291">
        <v>0</v>
      </c>
      <c r="E309" s="133"/>
    </row>
    <row r="310" spans="1:5">
      <c r="A310" s="156" t="s">
        <v>528</v>
      </c>
      <c r="B310" s="156" t="s">
        <v>529</v>
      </c>
      <c r="C310" s="136"/>
      <c r="D310" s="291">
        <v>30</v>
      </c>
      <c r="E310" s="133"/>
    </row>
    <row r="311" spans="1:5">
      <c r="A311" s="156" t="s">
        <v>530</v>
      </c>
      <c r="B311" s="156" t="s">
        <v>531</v>
      </c>
      <c r="C311" s="134"/>
      <c r="D311" s="291">
        <v>39</v>
      </c>
      <c r="E311" s="133"/>
    </row>
    <row r="312" spans="1:5">
      <c r="A312" s="156" t="s">
        <v>532</v>
      </c>
      <c r="B312" s="156" t="s">
        <v>533</v>
      </c>
      <c r="C312" s="136"/>
      <c r="D312" s="291">
        <v>0</v>
      </c>
      <c r="E312" s="133"/>
    </row>
    <row r="313" spans="1:5">
      <c r="A313" s="156" t="s">
        <v>534</v>
      </c>
      <c r="B313" s="156" t="s">
        <v>535</v>
      </c>
      <c r="C313" s="132"/>
      <c r="D313" s="291">
        <v>0</v>
      </c>
      <c r="E313" s="133"/>
    </row>
    <row r="314" spans="1:5">
      <c r="A314" s="156" t="s">
        <v>536</v>
      </c>
      <c r="B314" s="156" t="s">
        <v>537</v>
      </c>
      <c r="C314" s="132"/>
      <c r="D314" s="291">
        <v>0</v>
      </c>
      <c r="E314" s="133"/>
    </row>
    <row r="315" spans="1:5">
      <c r="A315" s="156" t="s">
        <v>538</v>
      </c>
      <c r="B315" s="156" t="s">
        <v>539</v>
      </c>
      <c r="C315" s="136"/>
      <c r="D315" s="291">
        <v>0</v>
      </c>
      <c r="E315" s="133"/>
    </row>
    <row r="316" spans="1:5">
      <c r="A316" s="156" t="s">
        <v>540</v>
      </c>
      <c r="B316" s="156" t="s">
        <v>541</v>
      </c>
      <c r="C316" s="134"/>
      <c r="D316" s="291">
        <v>0</v>
      </c>
      <c r="E316" s="133"/>
    </row>
    <row r="317" spans="1:5">
      <c r="A317" s="156" t="s">
        <v>542</v>
      </c>
      <c r="B317" s="156" t="s">
        <v>543</v>
      </c>
      <c r="C317" s="136"/>
      <c r="D317" s="291">
        <v>0</v>
      </c>
      <c r="E317" s="133"/>
    </row>
    <row r="318" spans="1:5">
      <c r="A318" s="156" t="s">
        <v>544</v>
      </c>
      <c r="B318" s="156" t="s">
        <v>152</v>
      </c>
      <c r="C318" s="132"/>
      <c r="D318" s="291">
        <v>0</v>
      </c>
      <c r="E318" s="133"/>
    </row>
    <row r="319" spans="1:5">
      <c r="A319" s="156" t="s">
        <v>545</v>
      </c>
      <c r="B319" s="156" t="s">
        <v>69</v>
      </c>
      <c r="C319" s="132"/>
      <c r="D319" s="291">
        <v>283</v>
      </c>
      <c r="E319" s="133"/>
    </row>
    <row r="320" spans="1:5">
      <c r="A320" s="156" t="s">
        <v>546</v>
      </c>
      <c r="B320" s="156" t="s">
        <v>547</v>
      </c>
      <c r="C320" s="132"/>
      <c r="D320" s="291">
        <v>0</v>
      </c>
      <c r="E320" s="133"/>
    </row>
    <row r="321" spans="1:5" s="278" customFormat="1">
      <c r="A321" s="158" t="s">
        <v>548</v>
      </c>
      <c r="B321" s="158" t="s">
        <v>549</v>
      </c>
      <c r="C321" s="122"/>
      <c r="D321" s="290">
        <v>0</v>
      </c>
      <c r="E321" s="121"/>
    </row>
    <row r="322" spans="1:5">
      <c r="A322" s="156" t="s">
        <v>550</v>
      </c>
      <c r="B322" s="156" t="s">
        <v>51</v>
      </c>
      <c r="C322" s="132"/>
      <c r="D322" s="291">
        <v>0</v>
      </c>
      <c r="E322" s="133"/>
    </row>
    <row r="323" spans="1:5">
      <c r="A323" s="156" t="s">
        <v>551</v>
      </c>
      <c r="B323" s="156" t="s">
        <v>53</v>
      </c>
      <c r="C323" s="132"/>
      <c r="D323" s="291">
        <v>0</v>
      </c>
      <c r="E323" s="133"/>
    </row>
    <row r="324" spans="1:5">
      <c r="A324" s="156" t="s">
        <v>552</v>
      </c>
      <c r="B324" s="156" t="s">
        <v>55</v>
      </c>
      <c r="C324" s="132"/>
      <c r="D324" s="291">
        <v>0</v>
      </c>
      <c r="E324" s="133"/>
    </row>
    <row r="325" spans="1:5">
      <c r="A325" s="156" t="s">
        <v>553</v>
      </c>
      <c r="B325" s="156" t="s">
        <v>554</v>
      </c>
      <c r="C325" s="132"/>
      <c r="D325" s="291">
        <v>0</v>
      </c>
      <c r="E325" s="133"/>
    </row>
    <row r="326" spans="1:5">
      <c r="A326" s="156" t="s">
        <v>555</v>
      </c>
      <c r="B326" s="156" t="s">
        <v>556</v>
      </c>
      <c r="C326" s="132"/>
      <c r="D326" s="291">
        <v>0</v>
      </c>
      <c r="E326" s="133"/>
    </row>
    <row r="327" spans="1:5">
      <c r="A327" s="156" t="s">
        <v>557</v>
      </c>
      <c r="B327" s="156" t="s">
        <v>558</v>
      </c>
      <c r="C327" s="132"/>
      <c r="D327" s="291">
        <v>0</v>
      </c>
      <c r="E327" s="133"/>
    </row>
    <row r="328" spans="1:5">
      <c r="A328" s="156" t="s">
        <v>559</v>
      </c>
      <c r="B328" s="156" t="s">
        <v>152</v>
      </c>
      <c r="C328" s="132"/>
      <c r="D328" s="291">
        <v>0</v>
      </c>
      <c r="E328" s="133"/>
    </row>
    <row r="329" spans="1:5">
      <c r="A329" s="156" t="s">
        <v>560</v>
      </c>
      <c r="B329" s="156" t="s">
        <v>69</v>
      </c>
      <c r="C329" s="132"/>
      <c r="D329" s="291">
        <v>0</v>
      </c>
      <c r="E329" s="133"/>
    </row>
    <row r="330" spans="1:5">
      <c r="A330" s="156" t="s">
        <v>561</v>
      </c>
      <c r="B330" s="156" t="s">
        <v>562</v>
      </c>
      <c r="C330" s="132"/>
      <c r="D330" s="291">
        <v>0</v>
      </c>
      <c r="E330" s="133"/>
    </row>
    <row r="331" spans="1:5" s="278" customFormat="1">
      <c r="A331" s="158" t="s">
        <v>563</v>
      </c>
      <c r="B331" s="158" t="s">
        <v>564</v>
      </c>
      <c r="C331" s="122"/>
      <c r="D331" s="290">
        <v>0</v>
      </c>
      <c r="E331" s="121"/>
    </row>
    <row r="332" spans="1:5">
      <c r="A332" s="156" t="s">
        <v>565</v>
      </c>
      <c r="B332" s="156" t="s">
        <v>51</v>
      </c>
      <c r="C332" s="132"/>
      <c r="D332" s="291">
        <v>0</v>
      </c>
      <c r="E332" s="133"/>
    </row>
    <row r="333" spans="1:5">
      <c r="A333" s="156" t="s">
        <v>566</v>
      </c>
      <c r="B333" s="156" t="s">
        <v>53</v>
      </c>
      <c r="C333" s="132"/>
      <c r="D333" s="291">
        <v>0</v>
      </c>
      <c r="E333" s="133"/>
    </row>
    <row r="334" spans="1:5">
      <c r="A334" s="156" t="s">
        <v>567</v>
      </c>
      <c r="B334" s="156" t="s">
        <v>55</v>
      </c>
      <c r="C334" s="132"/>
      <c r="D334" s="291">
        <v>0</v>
      </c>
      <c r="E334" s="133"/>
    </row>
    <row r="335" spans="1:5">
      <c r="A335" s="156" t="s">
        <v>568</v>
      </c>
      <c r="B335" s="156" t="s">
        <v>569</v>
      </c>
      <c r="C335" s="132"/>
      <c r="D335" s="291">
        <v>0</v>
      </c>
      <c r="E335" s="133"/>
    </row>
    <row r="336" spans="1:5">
      <c r="A336" s="156" t="s">
        <v>570</v>
      </c>
      <c r="B336" s="156" t="s">
        <v>571</v>
      </c>
      <c r="C336" s="132"/>
      <c r="D336" s="291">
        <v>0</v>
      </c>
      <c r="E336" s="133"/>
    </row>
    <row r="337" spans="1:5">
      <c r="A337" s="156" t="s">
        <v>572</v>
      </c>
      <c r="B337" s="156" t="s">
        <v>573</v>
      </c>
      <c r="C337" s="132"/>
      <c r="D337" s="291">
        <v>0</v>
      </c>
      <c r="E337" s="133"/>
    </row>
    <row r="338" spans="1:5">
      <c r="A338" s="156" t="s">
        <v>574</v>
      </c>
      <c r="B338" s="156" t="s">
        <v>152</v>
      </c>
      <c r="C338" s="132"/>
      <c r="D338" s="291">
        <v>0</v>
      </c>
      <c r="E338" s="133"/>
    </row>
    <row r="339" spans="1:5">
      <c r="A339" s="156" t="s">
        <v>575</v>
      </c>
      <c r="B339" s="156" t="s">
        <v>69</v>
      </c>
      <c r="C339" s="132"/>
      <c r="D339" s="291">
        <v>0</v>
      </c>
      <c r="E339" s="133"/>
    </row>
    <row r="340" spans="1:5">
      <c r="A340" s="156" t="s">
        <v>576</v>
      </c>
      <c r="B340" s="156" t="s">
        <v>577</v>
      </c>
      <c r="C340" s="132"/>
      <c r="D340" s="291">
        <v>0</v>
      </c>
      <c r="E340" s="133"/>
    </row>
    <row r="341" spans="1:5" s="278" customFormat="1">
      <c r="A341" s="158" t="s">
        <v>578</v>
      </c>
      <c r="B341" s="158" t="s">
        <v>579</v>
      </c>
      <c r="C341" s="122"/>
      <c r="D341" s="290">
        <v>0</v>
      </c>
      <c r="E341" s="121"/>
    </row>
    <row r="342" spans="1:5">
      <c r="A342" s="156" t="s">
        <v>580</v>
      </c>
      <c r="B342" s="156" t="s">
        <v>51</v>
      </c>
      <c r="C342" s="132"/>
      <c r="D342" s="291">
        <v>0</v>
      </c>
      <c r="E342" s="133"/>
    </row>
    <row r="343" spans="1:5">
      <c r="A343" s="156" t="s">
        <v>581</v>
      </c>
      <c r="B343" s="156" t="s">
        <v>53</v>
      </c>
      <c r="C343" s="132"/>
      <c r="D343" s="291">
        <v>0</v>
      </c>
      <c r="E343" s="133"/>
    </row>
    <row r="344" spans="1:5">
      <c r="A344" s="156" t="s">
        <v>582</v>
      </c>
      <c r="B344" s="156" t="s">
        <v>55</v>
      </c>
      <c r="C344" s="132"/>
      <c r="D344" s="291">
        <v>0</v>
      </c>
      <c r="E344" s="133"/>
    </row>
    <row r="345" spans="1:5">
      <c r="A345" s="156" t="s">
        <v>583</v>
      </c>
      <c r="B345" s="156" t="s">
        <v>584</v>
      </c>
      <c r="C345" s="132"/>
      <c r="D345" s="291">
        <v>0</v>
      </c>
      <c r="E345" s="133"/>
    </row>
    <row r="346" spans="1:5">
      <c r="A346" s="156" t="s">
        <v>585</v>
      </c>
      <c r="B346" s="156" t="s">
        <v>586</v>
      </c>
      <c r="C346" s="132"/>
      <c r="D346" s="291">
        <v>0</v>
      </c>
      <c r="E346" s="133"/>
    </row>
    <row r="347" spans="1:5">
      <c r="A347" s="156" t="s">
        <v>587</v>
      </c>
      <c r="B347" s="156" t="s">
        <v>69</v>
      </c>
      <c r="C347" s="132"/>
      <c r="D347" s="291">
        <v>0</v>
      </c>
      <c r="E347" s="133"/>
    </row>
    <row r="348" spans="1:5">
      <c r="A348" s="156" t="s">
        <v>588</v>
      </c>
      <c r="B348" s="156" t="s">
        <v>589</v>
      </c>
      <c r="C348" s="132"/>
      <c r="D348" s="291">
        <v>0</v>
      </c>
      <c r="E348" s="133"/>
    </row>
    <row r="349" spans="1:5" s="278" customFormat="1">
      <c r="A349" s="158" t="s">
        <v>590</v>
      </c>
      <c r="B349" s="158" t="s">
        <v>591</v>
      </c>
      <c r="C349" s="122"/>
      <c r="D349" s="290">
        <v>0</v>
      </c>
      <c r="E349" s="121"/>
    </row>
    <row r="350" spans="1:5">
      <c r="A350" s="156" t="s">
        <v>592</v>
      </c>
      <c r="B350" s="156" t="s">
        <v>51</v>
      </c>
      <c r="C350" s="132"/>
      <c r="D350" s="291">
        <v>0</v>
      </c>
      <c r="E350" s="133"/>
    </row>
    <row r="351" spans="1:5">
      <c r="A351" s="156" t="s">
        <v>593</v>
      </c>
      <c r="B351" s="156" t="s">
        <v>53</v>
      </c>
      <c r="C351" s="132"/>
      <c r="D351" s="291">
        <v>0</v>
      </c>
      <c r="E351" s="133"/>
    </row>
    <row r="352" spans="1:5">
      <c r="A352" s="156" t="s">
        <v>594</v>
      </c>
      <c r="B352" s="156" t="s">
        <v>152</v>
      </c>
      <c r="C352" s="132"/>
      <c r="D352" s="291">
        <v>0</v>
      </c>
      <c r="E352" s="133"/>
    </row>
    <row r="353" spans="1:5">
      <c r="A353" s="156" t="s">
        <v>595</v>
      </c>
      <c r="B353" s="156" t="s">
        <v>596</v>
      </c>
      <c r="C353" s="132"/>
      <c r="D353" s="291">
        <v>0</v>
      </c>
      <c r="E353" s="133"/>
    </row>
    <row r="354" spans="1:5">
      <c r="A354" s="156" t="s">
        <v>597</v>
      </c>
      <c r="B354" s="156" t="s">
        <v>598</v>
      </c>
      <c r="C354" s="132"/>
      <c r="D354" s="291">
        <v>0</v>
      </c>
      <c r="E354" s="133"/>
    </row>
    <row r="355" spans="1:5" s="278" customFormat="1">
      <c r="A355" s="158" t="s">
        <v>599</v>
      </c>
      <c r="B355" s="158" t="s">
        <v>600</v>
      </c>
      <c r="C355" s="122"/>
      <c r="D355" s="290">
        <v>176</v>
      </c>
      <c r="E355" s="121"/>
    </row>
    <row r="356" spans="1:5">
      <c r="A356" s="156" t="s">
        <v>601</v>
      </c>
      <c r="B356" s="156" t="s">
        <v>602</v>
      </c>
      <c r="C356" s="132"/>
      <c r="D356" s="291">
        <v>176</v>
      </c>
      <c r="E356" s="133"/>
    </row>
    <row r="357" spans="1:5" s="278" customFormat="1">
      <c r="A357" s="158" t="s">
        <v>603</v>
      </c>
      <c r="B357" s="158" t="s">
        <v>604</v>
      </c>
      <c r="C357" s="122"/>
      <c r="D357" s="290">
        <v>31442</v>
      </c>
      <c r="E357" s="121"/>
    </row>
    <row r="358" spans="1:5" s="278" customFormat="1">
      <c r="A358" s="158" t="s">
        <v>605</v>
      </c>
      <c r="B358" s="158" t="s">
        <v>606</v>
      </c>
      <c r="C358" s="122"/>
      <c r="D358" s="290">
        <v>3563</v>
      </c>
      <c r="E358" s="121"/>
    </row>
    <row r="359" spans="1:5" s="70" customFormat="1">
      <c r="A359" s="139" t="s">
        <v>607</v>
      </c>
      <c r="B359" s="139" t="s">
        <v>51</v>
      </c>
      <c r="C359" s="139"/>
      <c r="D359" s="291">
        <v>54</v>
      </c>
      <c r="E359" s="139"/>
    </row>
    <row r="360" spans="1:5">
      <c r="A360" s="156" t="s">
        <v>608</v>
      </c>
      <c r="B360" s="156" t="s">
        <v>53</v>
      </c>
      <c r="C360" s="136"/>
      <c r="D360" s="291">
        <v>0</v>
      </c>
      <c r="E360" s="133"/>
    </row>
    <row r="361" spans="1:5">
      <c r="A361" s="156" t="s">
        <v>609</v>
      </c>
      <c r="B361" s="156" t="s">
        <v>55</v>
      </c>
      <c r="C361" s="132"/>
      <c r="D361" s="291">
        <v>0</v>
      </c>
      <c r="E361" s="133"/>
    </row>
    <row r="362" spans="1:5">
      <c r="A362" s="156" t="s">
        <v>610</v>
      </c>
      <c r="B362" s="156" t="s">
        <v>611</v>
      </c>
      <c r="C362" s="135"/>
      <c r="D362" s="291">
        <v>3509</v>
      </c>
      <c r="E362" s="133"/>
    </row>
    <row r="363" spans="1:5" s="278" customFormat="1">
      <c r="A363" s="158" t="s">
        <v>612</v>
      </c>
      <c r="B363" s="158" t="s">
        <v>613</v>
      </c>
      <c r="C363" s="122"/>
      <c r="D363" s="290">
        <v>25183</v>
      </c>
      <c r="E363" s="121"/>
    </row>
    <row r="364" spans="1:5">
      <c r="A364" s="156" t="s">
        <v>614</v>
      </c>
      <c r="B364" s="156" t="s">
        <v>615</v>
      </c>
      <c r="C364" s="136"/>
      <c r="D364" s="291">
        <v>1052</v>
      </c>
      <c r="E364" s="133"/>
    </row>
    <row r="365" spans="1:5">
      <c r="A365" s="156" t="s">
        <v>616</v>
      </c>
      <c r="B365" s="156" t="s">
        <v>617</v>
      </c>
      <c r="C365" s="136"/>
      <c r="D365" s="291">
        <v>10650</v>
      </c>
      <c r="E365" s="133"/>
    </row>
    <row r="366" spans="1:5">
      <c r="A366" s="156" t="s">
        <v>618</v>
      </c>
      <c r="B366" s="156" t="s">
        <v>619</v>
      </c>
      <c r="C366" s="136"/>
      <c r="D366" s="291">
        <v>5100</v>
      </c>
      <c r="E366" s="133"/>
    </row>
    <row r="367" spans="1:5">
      <c r="A367" s="156" t="s">
        <v>620</v>
      </c>
      <c r="B367" s="156" t="s">
        <v>621</v>
      </c>
      <c r="C367" s="136"/>
      <c r="D367" s="291">
        <v>5021</v>
      </c>
      <c r="E367" s="133"/>
    </row>
    <row r="368" spans="1:5">
      <c r="A368" s="156" t="s">
        <v>622</v>
      </c>
      <c r="B368" s="156" t="s">
        <v>623</v>
      </c>
      <c r="C368" s="132"/>
      <c r="D368" s="291">
        <v>0</v>
      </c>
      <c r="E368" s="133"/>
    </row>
    <row r="369" spans="1:5">
      <c r="A369" s="156" t="s">
        <v>624</v>
      </c>
      <c r="B369" s="156" t="s">
        <v>625</v>
      </c>
      <c r="C369" s="132"/>
      <c r="D369" s="291">
        <v>0</v>
      </c>
      <c r="E369" s="133"/>
    </row>
    <row r="370" spans="1:5">
      <c r="A370" s="156" t="s">
        <v>626</v>
      </c>
      <c r="B370" s="156" t="s">
        <v>627</v>
      </c>
      <c r="C370" s="132"/>
      <c r="D370" s="291">
        <v>0</v>
      </c>
      <c r="E370" s="133"/>
    </row>
    <row r="371" spans="1:5">
      <c r="A371" s="156" t="s">
        <v>628</v>
      </c>
      <c r="B371" s="156" t="s">
        <v>629</v>
      </c>
      <c r="C371" s="132"/>
      <c r="D371" s="291">
        <v>3360</v>
      </c>
      <c r="E371" s="133"/>
    </row>
    <row r="372" spans="1:5" s="278" customFormat="1">
      <c r="A372" s="158" t="s">
        <v>630</v>
      </c>
      <c r="B372" s="158" t="s">
        <v>631</v>
      </c>
      <c r="C372" s="122"/>
      <c r="D372" s="290">
        <v>1496</v>
      </c>
      <c r="E372" s="121"/>
    </row>
    <row r="373" spans="1:5">
      <c r="A373" s="156" t="s">
        <v>632</v>
      </c>
      <c r="B373" s="156" t="s">
        <v>633</v>
      </c>
      <c r="C373" s="132"/>
      <c r="D373" s="291">
        <v>0</v>
      </c>
      <c r="E373" s="133"/>
    </row>
    <row r="374" spans="1:5">
      <c r="A374" s="156" t="s">
        <v>634</v>
      </c>
      <c r="B374" s="156" t="s">
        <v>635</v>
      </c>
      <c r="C374" s="136"/>
      <c r="D374" s="291">
        <v>1496</v>
      </c>
      <c r="E374" s="133"/>
    </row>
    <row r="375" spans="1:5">
      <c r="A375" s="156" t="s">
        <v>636</v>
      </c>
      <c r="B375" s="156" t="s">
        <v>637</v>
      </c>
      <c r="C375" s="132"/>
      <c r="D375" s="291">
        <v>0</v>
      </c>
      <c r="E375" s="133"/>
    </row>
    <row r="376" spans="1:5">
      <c r="A376" s="156" t="s">
        <v>638</v>
      </c>
      <c r="B376" s="156" t="s">
        <v>639</v>
      </c>
      <c r="C376" s="132"/>
      <c r="D376" s="291">
        <v>0</v>
      </c>
      <c r="E376" s="133"/>
    </row>
    <row r="377" spans="1:5">
      <c r="A377" s="156" t="s">
        <v>640</v>
      </c>
      <c r="B377" s="156" t="s">
        <v>641</v>
      </c>
      <c r="C377" s="132"/>
      <c r="D377" s="291">
        <v>0</v>
      </c>
      <c r="E377" s="133"/>
    </row>
    <row r="378" spans="1:5" s="278" customFormat="1">
      <c r="A378" s="158" t="s">
        <v>642</v>
      </c>
      <c r="B378" s="158" t="s">
        <v>643</v>
      </c>
      <c r="C378" s="122"/>
      <c r="D378" s="290">
        <v>0</v>
      </c>
      <c r="E378" s="121"/>
    </row>
    <row r="379" spans="1:5">
      <c r="A379" s="156" t="s">
        <v>644</v>
      </c>
      <c r="B379" s="156" t="s">
        <v>645</v>
      </c>
      <c r="C379" s="132"/>
      <c r="D379" s="291">
        <v>0</v>
      </c>
      <c r="E379" s="133"/>
    </row>
    <row r="380" spans="1:5">
      <c r="A380" s="156" t="s">
        <v>646</v>
      </c>
      <c r="B380" s="156" t="s">
        <v>647</v>
      </c>
      <c r="C380" s="132"/>
      <c r="D380" s="291">
        <v>0</v>
      </c>
      <c r="E380" s="133"/>
    </row>
    <row r="381" spans="1:5">
      <c r="A381" s="156" t="s">
        <v>648</v>
      </c>
      <c r="B381" s="156" t="s">
        <v>649</v>
      </c>
      <c r="C381" s="132"/>
      <c r="D381" s="291">
        <v>0</v>
      </c>
      <c r="E381" s="133"/>
    </row>
    <row r="382" spans="1:5">
      <c r="A382" s="156" t="s">
        <v>650</v>
      </c>
      <c r="B382" s="156" t="s">
        <v>651</v>
      </c>
      <c r="C382" s="132"/>
      <c r="D382" s="291">
        <v>0</v>
      </c>
      <c r="E382" s="133"/>
    </row>
    <row r="383" spans="1:5">
      <c r="A383" s="156" t="s">
        <v>652</v>
      </c>
      <c r="B383" s="156" t="s">
        <v>653</v>
      </c>
      <c r="C383" s="132"/>
      <c r="D383" s="291">
        <v>0</v>
      </c>
      <c r="E383" s="133"/>
    </row>
    <row r="384" spans="1:5" s="278" customFormat="1">
      <c r="A384" s="158" t="s">
        <v>654</v>
      </c>
      <c r="B384" s="158" t="s">
        <v>655</v>
      </c>
      <c r="C384" s="122"/>
      <c r="D384" s="290">
        <v>232</v>
      </c>
      <c r="E384" s="121"/>
    </row>
    <row r="385" spans="1:5">
      <c r="A385" s="156" t="s">
        <v>656</v>
      </c>
      <c r="B385" s="156" t="s">
        <v>657</v>
      </c>
      <c r="C385" s="135"/>
      <c r="D385" s="291">
        <v>232</v>
      </c>
      <c r="E385" s="133"/>
    </row>
    <row r="386" spans="1:5">
      <c r="A386" s="156" t="s">
        <v>658</v>
      </c>
      <c r="B386" s="156" t="s">
        <v>659</v>
      </c>
      <c r="C386" s="132"/>
      <c r="D386" s="291">
        <v>0</v>
      </c>
      <c r="E386" s="133"/>
    </row>
    <row r="387" spans="1:5">
      <c r="A387" s="156" t="s">
        <v>660</v>
      </c>
      <c r="B387" s="156" t="s">
        <v>661</v>
      </c>
      <c r="C387" s="132"/>
      <c r="D387" s="291">
        <v>0</v>
      </c>
      <c r="E387" s="133"/>
    </row>
    <row r="388" spans="1:5" s="278" customFormat="1">
      <c r="A388" s="158" t="s">
        <v>662</v>
      </c>
      <c r="B388" s="158" t="s">
        <v>663</v>
      </c>
      <c r="C388" s="122"/>
      <c r="D388" s="290">
        <v>0</v>
      </c>
      <c r="E388" s="121"/>
    </row>
    <row r="389" spans="1:5">
      <c r="A389" s="156" t="s">
        <v>664</v>
      </c>
      <c r="B389" s="156" t="s">
        <v>665</v>
      </c>
      <c r="C389" s="132"/>
      <c r="D389" s="291">
        <v>0</v>
      </c>
      <c r="E389" s="133"/>
    </row>
    <row r="390" spans="1:5">
      <c r="A390" s="156" t="s">
        <v>666</v>
      </c>
      <c r="B390" s="156" t="s">
        <v>667</v>
      </c>
      <c r="C390" s="132"/>
      <c r="D390" s="291">
        <v>0</v>
      </c>
      <c r="E390" s="133"/>
    </row>
    <row r="391" spans="1:5">
      <c r="A391" s="156" t="s">
        <v>668</v>
      </c>
      <c r="B391" s="156" t="s">
        <v>669</v>
      </c>
      <c r="C391" s="132"/>
      <c r="D391" s="291">
        <v>0</v>
      </c>
      <c r="E391" s="133"/>
    </row>
    <row r="392" spans="1:5" s="278" customFormat="1">
      <c r="A392" s="158" t="s">
        <v>670</v>
      </c>
      <c r="B392" s="158" t="s">
        <v>671</v>
      </c>
      <c r="C392" s="122"/>
      <c r="D392" s="290">
        <v>0</v>
      </c>
      <c r="E392" s="121"/>
    </row>
    <row r="393" spans="1:5">
      <c r="A393" s="156" t="s">
        <v>672</v>
      </c>
      <c r="B393" s="156" t="s">
        <v>673</v>
      </c>
      <c r="C393" s="132"/>
      <c r="D393" s="291">
        <v>0</v>
      </c>
      <c r="E393" s="133"/>
    </row>
    <row r="394" spans="1:5">
      <c r="A394" s="156" t="s">
        <v>674</v>
      </c>
      <c r="B394" s="156" t="s">
        <v>675</v>
      </c>
      <c r="C394" s="132"/>
      <c r="D394" s="291">
        <v>0</v>
      </c>
      <c r="E394" s="133"/>
    </row>
    <row r="395" spans="1:5">
      <c r="A395" s="156" t="s">
        <v>676</v>
      </c>
      <c r="B395" s="156" t="s">
        <v>677</v>
      </c>
      <c r="C395" s="132"/>
      <c r="D395" s="291">
        <v>0</v>
      </c>
      <c r="E395" s="133"/>
    </row>
    <row r="396" spans="1:5" s="278" customFormat="1">
      <c r="A396" s="158" t="s">
        <v>678</v>
      </c>
      <c r="B396" s="158" t="s">
        <v>679</v>
      </c>
      <c r="C396" s="122"/>
      <c r="D396" s="290">
        <v>752</v>
      </c>
      <c r="E396" s="121"/>
    </row>
    <row r="397" spans="1:5">
      <c r="A397" s="156" t="s">
        <v>680</v>
      </c>
      <c r="B397" s="156" t="s">
        <v>681</v>
      </c>
      <c r="C397" s="135"/>
      <c r="D397" s="291">
        <v>589</v>
      </c>
      <c r="E397" s="133"/>
    </row>
    <row r="398" spans="1:5">
      <c r="A398" s="156" t="s">
        <v>682</v>
      </c>
      <c r="B398" s="156" t="s">
        <v>683</v>
      </c>
      <c r="C398" s="135"/>
      <c r="D398" s="291">
        <v>163</v>
      </c>
      <c r="E398" s="133"/>
    </row>
    <row r="399" spans="1:5">
      <c r="A399" s="156" t="s">
        <v>684</v>
      </c>
      <c r="B399" s="156" t="s">
        <v>685</v>
      </c>
      <c r="C399" s="132"/>
      <c r="D399" s="291">
        <v>0</v>
      </c>
      <c r="E399" s="133"/>
    </row>
    <row r="400" spans="1:5">
      <c r="A400" s="156" t="s">
        <v>686</v>
      </c>
      <c r="B400" s="156" t="s">
        <v>687</v>
      </c>
      <c r="C400" s="135"/>
      <c r="D400" s="291">
        <v>0</v>
      </c>
      <c r="E400" s="133"/>
    </row>
    <row r="401" spans="1:5">
      <c r="A401" s="156" t="s">
        <v>688</v>
      </c>
      <c r="B401" s="156" t="s">
        <v>689</v>
      </c>
      <c r="C401" s="132"/>
      <c r="D401" s="291">
        <v>0</v>
      </c>
      <c r="E401" s="133"/>
    </row>
    <row r="402" spans="1:5" s="278" customFormat="1">
      <c r="A402" s="158" t="s">
        <v>690</v>
      </c>
      <c r="B402" s="158" t="s">
        <v>691</v>
      </c>
      <c r="C402" s="122"/>
      <c r="D402" s="290">
        <v>0</v>
      </c>
      <c r="E402" s="121"/>
    </row>
    <row r="403" spans="1:5">
      <c r="A403" s="156" t="s">
        <v>692</v>
      </c>
      <c r="B403" s="156" t="s">
        <v>693</v>
      </c>
      <c r="C403" s="132"/>
      <c r="D403" s="291">
        <v>0</v>
      </c>
      <c r="E403" s="133"/>
    </row>
    <row r="404" spans="1:5">
      <c r="A404" s="156" t="s">
        <v>694</v>
      </c>
      <c r="B404" s="156" t="s">
        <v>695</v>
      </c>
      <c r="C404" s="132"/>
      <c r="D404" s="291">
        <v>0</v>
      </c>
      <c r="E404" s="133"/>
    </row>
    <row r="405" spans="1:5">
      <c r="A405" s="156" t="s">
        <v>696</v>
      </c>
      <c r="B405" s="156" t="s">
        <v>697</v>
      </c>
      <c r="C405" s="132"/>
      <c r="D405" s="291">
        <v>0</v>
      </c>
      <c r="E405" s="133"/>
    </row>
    <row r="406" spans="1:5">
      <c r="A406" s="156" t="s">
        <v>698</v>
      </c>
      <c r="B406" s="156" t="s">
        <v>699</v>
      </c>
      <c r="C406" s="132"/>
      <c r="D406" s="291">
        <v>0</v>
      </c>
      <c r="E406" s="133"/>
    </row>
    <row r="407" spans="1:5">
      <c r="A407" s="156" t="s">
        <v>700</v>
      </c>
      <c r="B407" s="156" t="s">
        <v>701</v>
      </c>
      <c r="C407" s="132"/>
      <c r="D407" s="291">
        <v>0</v>
      </c>
      <c r="E407" s="133"/>
    </row>
    <row r="408" spans="1:5">
      <c r="A408" s="156" t="s">
        <v>702</v>
      </c>
      <c r="B408" s="156" t="s">
        <v>703</v>
      </c>
      <c r="C408" s="132"/>
      <c r="D408" s="291">
        <v>0</v>
      </c>
      <c r="E408" s="133"/>
    </row>
    <row r="409" spans="1:5" s="278" customFormat="1">
      <c r="A409" s="158" t="s">
        <v>704</v>
      </c>
      <c r="B409" s="158" t="s">
        <v>705</v>
      </c>
      <c r="C409" s="122"/>
      <c r="D409" s="290">
        <v>216</v>
      </c>
      <c r="E409" s="121"/>
    </row>
    <row r="410" spans="1:5" s="278" customFormat="1">
      <c r="A410" s="158" t="s">
        <v>706</v>
      </c>
      <c r="B410" s="158" t="s">
        <v>707</v>
      </c>
      <c r="C410" s="122"/>
      <c r="D410" s="290">
        <v>181</v>
      </c>
      <c r="E410" s="121"/>
    </row>
    <row r="411" spans="1:5" s="278" customFormat="1">
      <c r="A411" s="158" t="s">
        <v>708</v>
      </c>
      <c r="B411" s="158" t="s">
        <v>709</v>
      </c>
      <c r="C411" s="122"/>
      <c r="D411" s="290">
        <v>57</v>
      </c>
      <c r="E411" s="121"/>
    </row>
    <row r="412" spans="1:5">
      <c r="A412" s="156" t="s">
        <v>710</v>
      </c>
      <c r="B412" s="156" t="s">
        <v>51</v>
      </c>
      <c r="C412" s="136"/>
      <c r="D412" s="291">
        <v>48</v>
      </c>
      <c r="E412" s="133"/>
    </row>
    <row r="413" spans="1:5">
      <c r="A413" s="156" t="s">
        <v>711</v>
      </c>
      <c r="B413" s="156" t="s">
        <v>53</v>
      </c>
      <c r="C413" s="132"/>
      <c r="D413" s="291">
        <v>0</v>
      </c>
      <c r="E413" s="133"/>
    </row>
    <row r="414" spans="1:5">
      <c r="A414" s="156" t="s">
        <v>712</v>
      </c>
      <c r="B414" s="156" t="s">
        <v>55</v>
      </c>
      <c r="C414" s="132"/>
      <c r="D414" s="291">
        <v>0</v>
      </c>
      <c r="E414" s="133"/>
    </row>
    <row r="415" spans="1:5">
      <c r="A415" s="156" t="s">
        <v>713</v>
      </c>
      <c r="B415" s="156" t="s">
        <v>714</v>
      </c>
      <c r="C415" s="132"/>
      <c r="D415" s="291">
        <v>9</v>
      </c>
      <c r="E415" s="133"/>
    </row>
    <row r="416" spans="1:5" s="278" customFormat="1">
      <c r="A416" s="158" t="s">
        <v>715</v>
      </c>
      <c r="B416" s="158" t="s">
        <v>716</v>
      </c>
      <c r="C416" s="122"/>
      <c r="D416" s="290">
        <v>0</v>
      </c>
      <c r="E416" s="121"/>
    </row>
    <row r="417" spans="1:5">
      <c r="A417" s="156" t="s">
        <v>717</v>
      </c>
      <c r="B417" s="156" t="s">
        <v>718</v>
      </c>
      <c r="C417" s="132"/>
      <c r="D417" s="291">
        <v>0</v>
      </c>
      <c r="E417" s="133"/>
    </row>
    <row r="418" spans="1:5">
      <c r="A418" s="156" t="s">
        <v>719</v>
      </c>
      <c r="B418" s="156" t="s">
        <v>720</v>
      </c>
      <c r="C418" s="132"/>
      <c r="D418" s="291">
        <v>0</v>
      </c>
      <c r="E418" s="133"/>
    </row>
    <row r="419" spans="1:5">
      <c r="A419" s="156" t="s">
        <v>721</v>
      </c>
      <c r="B419" s="156" t="s">
        <v>722</v>
      </c>
      <c r="C419" s="132"/>
      <c r="D419" s="291">
        <v>0</v>
      </c>
      <c r="E419" s="133"/>
    </row>
    <row r="420" spans="1:5">
      <c r="A420" s="156" t="s">
        <v>723</v>
      </c>
      <c r="B420" s="156" t="s">
        <v>724</v>
      </c>
      <c r="C420" s="132"/>
      <c r="D420" s="291">
        <v>0</v>
      </c>
      <c r="E420" s="133"/>
    </row>
    <row r="421" spans="1:5">
      <c r="A421" s="156" t="s">
        <v>725</v>
      </c>
      <c r="B421" s="156" t="s">
        <v>726</v>
      </c>
      <c r="C421" s="132"/>
      <c r="D421" s="291">
        <v>0</v>
      </c>
      <c r="E421" s="133"/>
    </row>
    <row r="422" spans="1:5">
      <c r="A422" s="156" t="s">
        <v>727</v>
      </c>
      <c r="B422" s="156" t="s">
        <v>728</v>
      </c>
      <c r="C422" s="132"/>
      <c r="D422" s="291">
        <v>0</v>
      </c>
      <c r="E422" s="133"/>
    </row>
    <row r="423" spans="1:5">
      <c r="A423" s="156" t="s">
        <v>729</v>
      </c>
      <c r="B423" s="156" t="s">
        <v>730</v>
      </c>
      <c r="C423" s="132"/>
      <c r="D423" s="291">
        <v>0</v>
      </c>
      <c r="E423" s="133"/>
    </row>
    <row r="424" spans="1:5" s="278" customFormat="1">
      <c r="A424" s="158" t="s">
        <v>731</v>
      </c>
      <c r="B424" s="158" t="s">
        <v>732</v>
      </c>
      <c r="C424" s="122"/>
      <c r="D424" s="290">
        <v>2</v>
      </c>
      <c r="E424" s="121"/>
    </row>
    <row r="425" spans="1:5">
      <c r="A425" s="156" t="s">
        <v>733</v>
      </c>
      <c r="B425" s="156" t="s">
        <v>718</v>
      </c>
      <c r="C425" s="132"/>
      <c r="D425" s="291">
        <v>0</v>
      </c>
      <c r="E425" s="133"/>
    </row>
    <row r="426" spans="1:5">
      <c r="A426" s="156" t="s">
        <v>734</v>
      </c>
      <c r="B426" s="156" t="s">
        <v>735</v>
      </c>
      <c r="C426" s="132"/>
      <c r="D426" s="291">
        <v>0</v>
      </c>
      <c r="E426" s="133"/>
    </row>
    <row r="427" spans="1:5">
      <c r="A427" s="156" t="s">
        <v>736</v>
      </c>
      <c r="B427" s="156" t="s">
        <v>737</v>
      </c>
      <c r="C427" s="132"/>
      <c r="D427" s="291">
        <v>0</v>
      </c>
      <c r="E427" s="133"/>
    </row>
    <row r="428" spans="1:5">
      <c r="A428" s="156" t="s">
        <v>738</v>
      </c>
      <c r="B428" s="156" t="s">
        <v>739</v>
      </c>
      <c r="C428" s="132"/>
      <c r="D428" s="291">
        <v>0</v>
      </c>
      <c r="E428" s="133"/>
    </row>
    <row r="429" spans="1:5">
      <c r="A429" s="156" t="s">
        <v>740</v>
      </c>
      <c r="B429" s="156" t="s">
        <v>741</v>
      </c>
      <c r="C429" s="132"/>
      <c r="D429" s="291">
        <v>2</v>
      </c>
      <c r="E429" s="133"/>
    </row>
    <row r="430" spans="1:5" s="278" customFormat="1">
      <c r="A430" s="158" t="s">
        <v>742</v>
      </c>
      <c r="B430" s="158" t="s">
        <v>743</v>
      </c>
      <c r="C430" s="122"/>
      <c r="D430" s="290">
        <v>0</v>
      </c>
      <c r="E430" s="121"/>
    </row>
    <row r="431" spans="1:5">
      <c r="A431" s="156" t="s">
        <v>744</v>
      </c>
      <c r="B431" s="156" t="s">
        <v>718</v>
      </c>
      <c r="C431" s="132"/>
      <c r="D431" s="291">
        <v>0</v>
      </c>
      <c r="E431" s="133"/>
    </row>
    <row r="432" spans="1:5">
      <c r="A432" s="156" t="s">
        <v>745</v>
      </c>
      <c r="B432" s="156" t="s">
        <v>746</v>
      </c>
      <c r="C432" s="132"/>
      <c r="D432" s="291">
        <v>0</v>
      </c>
      <c r="E432" s="133"/>
    </row>
    <row r="433" spans="1:5">
      <c r="A433" s="156" t="s">
        <v>747</v>
      </c>
      <c r="B433" s="156" t="s">
        <v>748</v>
      </c>
      <c r="C433" s="132"/>
      <c r="D433" s="291">
        <v>0</v>
      </c>
      <c r="E433" s="133"/>
    </row>
    <row r="434" spans="1:5" s="278" customFormat="1">
      <c r="A434" s="158" t="s">
        <v>749</v>
      </c>
      <c r="B434" s="158" t="s">
        <v>750</v>
      </c>
      <c r="C434" s="122"/>
      <c r="D434" s="290">
        <v>75</v>
      </c>
      <c r="E434" s="121"/>
    </row>
    <row r="435" spans="1:5">
      <c r="A435" s="156" t="s">
        <v>751</v>
      </c>
      <c r="B435" s="156" t="s">
        <v>718</v>
      </c>
      <c r="C435" s="132"/>
      <c r="D435" s="291">
        <v>0</v>
      </c>
      <c r="E435" s="133"/>
    </row>
    <row r="436" spans="1:5">
      <c r="A436" s="156" t="s">
        <v>752</v>
      </c>
      <c r="B436" s="156" t="s">
        <v>753</v>
      </c>
      <c r="C436" s="132"/>
      <c r="D436" s="291">
        <v>0</v>
      </c>
      <c r="E436" s="133"/>
    </row>
    <row r="437" spans="1:5">
      <c r="A437" s="156" t="s">
        <v>754</v>
      </c>
      <c r="B437" s="156" t="s">
        <v>755</v>
      </c>
      <c r="C437" s="132"/>
      <c r="D437" s="291">
        <v>0</v>
      </c>
      <c r="E437" s="133"/>
    </row>
    <row r="438" spans="1:5">
      <c r="A438" s="156" t="s">
        <v>756</v>
      </c>
      <c r="B438" s="156" t="s">
        <v>757</v>
      </c>
      <c r="C438" s="132"/>
      <c r="D438" s="291">
        <v>75</v>
      </c>
      <c r="E438" s="133"/>
    </row>
    <row r="439" spans="1:5" s="278" customFormat="1">
      <c r="A439" s="158" t="s">
        <v>758</v>
      </c>
      <c r="B439" s="158" t="s">
        <v>759</v>
      </c>
      <c r="C439" s="122"/>
      <c r="D439" s="290">
        <v>0</v>
      </c>
      <c r="E439" s="121"/>
    </row>
    <row r="440" spans="1:5">
      <c r="A440" s="156" t="s">
        <v>760</v>
      </c>
      <c r="B440" s="156" t="s">
        <v>761</v>
      </c>
      <c r="C440" s="132"/>
      <c r="D440" s="291">
        <v>0</v>
      </c>
      <c r="E440" s="133"/>
    </row>
    <row r="441" spans="1:5">
      <c r="A441" s="156" t="s">
        <v>762</v>
      </c>
      <c r="B441" s="156" t="s">
        <v>763</v>
      </c>
      <c r="C441" s="132"/>
      <c r="D441" s="291">
        <v>0</v>
      </c>
      <c r="E441" s="133"/>
    </row>
    <row r="442" spans="1:5">
      <c r="A442" s="156" t="s">
        <v>764</v>
      </c>
      <c r="B442" s="156" t="s">
        <v>765</v>
      </c>
      <c r="C442" s="132"/>
      <c r="D442" s="291">
        <v>0</v>
      </c>
      <c r="E442" s="133"/>
    </row>
    <row r="443" spans="1:5">
      <c r="A443" s="156" t="s">
        <v>766</v>
      </c>
      <c r="B443" s="156" t="s">
        <v>767</v>
      </c>
      <c r="C443" s="132"/>
      <c r="D443" s="291">
        <v>0</v>
      </c>
      <c r="E443" s="133"/>
    </row>
    <row r="444" spans="1:5" s="272" customFormat="1">
      <c r="A444" s="277" t="s">
        <v>768</v>
      </c>
      <c r="B444" s="277" t="s">
        <v>769</v>
      </c>
      <c r="C444" s="277"/>
      <c r="D444" s="293">
        <v>47</v>
      </c>
      <c r="E444" s="277"/>
    </row>
    <row r="445" spans="1:5">
      <c r="A445" s="156" t="s">
        <v>770</v>
      </c>
      <c r="B445" s="156" t="s">
        <v>718</v>
      </c>
      <c r="C445" s="135"/>
      <c r="D445" s="291">
        <v>0</v>
      </c>
      <c r="E445" s="133"/>
    </row>
    <row r="446" spans="1:5">
      <c r="A446" s="156" t="s">
        <v>771</v>
      </c>
      <c r="B446" s="156" t="s">
        <v>772</v>
      </c>
      <c r="C446" s="136"/>
      <c r="D446" s="291">
        <v>0</v>
      </c>
      <c r="E446" s="133"/>
    </row>
    <row r="447" spans="1:5">
      <c r="A447" s="156" t="s">
        <v>773</v>
      </c>
      <c r="B447" s="156" t="s">
        <v>774</v>
      </c>
      <c r="C447" s="132"/>
      <c r="D447" s="291">
        <v>0</v>
      </c>
      <c r="E447" s="133"/>
    </row>
    <row r="448" spans="1:5">
      <c r="A448" s="156" t="s">
        <v>775</v>
      </c>
      <c r="B448" s="156" t="s">
        <v>776</v>
      </c>
      <c r="C448" s="132"/>
      <c r="D448" s="291">
        <v>0</v>
      </c>
      <c r="E448" s="133"/>
    </row>
    <row r="449" spans="1:5">
      <c r="A449" s="156" t="s">
        <v>777</v>
      </c>
      <c r="B449" s="156" t="s">
        <v>778</v>
      </c>
      <c r="C449" s="132"/>
      <c r="D449" s="291">
        <v>0</v>
      </c>
      <c r="E449" s="133"/>
    </row>
    <row r="450" spans="1:5">
      <c r="A450" s="156" t="s">
        <v>779</v>
      </c>
      <c r="B450" s="156" t="s">
        <v>780</v>
      </c>
      <c r="C450" s="132"/>
      <c r="D450" s="291">
        <v>47</v>
      </c>
      <c r="E450" s="133"/>
    </row>
    <row r="451" spans="1:5" s="278" customFormat="1">
      <c r="A451" s="158" t="s">
        <v>781</v>
      </c>
      <c r="B451" s="158" t="s">
        <v>782</v>
      </c>
      <c r="C451" s="122"/>
      <c r="D451" s="290">
        <v>0</v>
      </c>
      <c r="E451" s="121"/>
    </row>
    <row r="452" spans="1:5">
      <c r="A452" s="156" t="s">
        <v>783</v>
      </c>
      <c r="B452" s="156" t="s">
        <v>784</v>
      </c>
      <c r="C452" s="132"/>
      <c r="D452" s="291">
        <v>0</v>
      </c>
      <c r="E452" s="133"/>
    </row>
    <row r="453" spans="1:5">
      <c r="A453" s="156" t="s">
        <v>785</v>
      </c>
      <c r="B453" s="156" t="s">
        <v>786</v>
      </c>
      <c r="C453" s="132"/>
      <c r="D453" s="291">
        <v>0</v>
      </c>
      <c r="E453" s="133"/>
    </row>
    <row r="454" spans="1:5">
      <c r="A454" s="156" t="s">
        <v>787</v>
      </c>
      <c r="B454" s="156" t="s">
        <v>788</v>
      </c>
      <c r="C454" s="132"/>
      <c r="D454" s="291">
        <v>0</v>
      </c>
      <c r="E454" s="133"/>
    </row>
    <row r="455" spans="1:5" s="278" customFormat="1">
      <c r="A455" s="158" t="s">
        <v>789</v>
      </c>
      <c r="B455" s="158" t="s">
        <v>790</v>
      </c>
      <c r="C455" s="122"/>
      <c r="D455" s="290">
        <v>0</v>
      </c>
      <c r="E455" s="121"/>
    </row>
    <row r="456" spans="1:5">
      <c r="A456" s="156" t="s">
        <v>791</v>
      </c>
      <c r="B456" s="156" t="s">
        <v>792</v>
      </c>
      <c r="C456" s="132"/>
      <c r="D456" s="291">
        <v>0</v>
      </c>
      <c r="E456" s="133"/>
    </row>
    <row r="457" spans="1:5">
      <c r="A457" s="156" t="s">
        <v>793</v>
      </c>
      <c r="B457" s="156" t="s">
        <v>794</v>
      </c>
      <c r="C457" s="132"/>
      <c r="D457" s="291">
        <v>0</v>
      </c>
      <c r="E457" s="133"/>
    </row>
    <row r="458" spans="1:5">
      <c r="A458" s="156">
        <v>2060999</v>
      </c>
      <c r="B458" s="156" t="s">
        <v>795</v>
      </c>
      <c r="C458" s="132"/>
      <c r="D458" s="291">
        <v>0</v>
      </c>
      <c r="E458" s="133"/>
    </row>
    <row r="459" spans="1:5" s="278" customFormat="1">
      <c r="A459" s="158" t="s">
        <v>796</v>
      </c>
      <c r="B459" s="158" t="s">
        <v>797</v>
      </c>
      <c r="C459" s="122"/>
      <c r="D459" s="290">
        <v>0</v>
      </c>
      <c r="E459" s="121"/>
    </row>
    <row r="460" spans="1:5">
      <c r="A460" s="156" t="s">
        <v>798</v>
      </c>
      <c r="B460" s="156" t="s">
        <v>799</v>
      </c>
      <c r="C460" s="132"/>
      <c r="D460" s="291">
        <v>0</v>
      </c>
      <c r="E460" s="133"/>
    </row>
    <row r="461" spans="1:5">
      <c r="A461" s="156" t="s">
        <v>800</v>
      </c>
      <c r="B461" s="156" t="s">
        <v>801</v>
      </c>
      <c r="C461" s="132"/>
      <c r="D461" s="291">
        <v>0</v>
      </c>
      <c r="E461" s="133"/>
    </row>
    <row r="462" spans="1:5">
      <c r="A462" s="156" t="s">
        <v>802</v>
      </c>
      <c r="B462" s="156" t="s">
        <v>803</v>
      </c>
      <c r="C462" s="132"/>
      <c r="D462" s="291">
        <v>0</v>
      </c>
      <c r="E462" s="133"/>
    </row>
    <row r="463" spans="1:5">
      <c r="A463" s="156" t="s">
        <v>804</v>
      </c>
      <c r="B463" s="156" t="s">
        <v>805</v>
      </c>
      <c r="C463" s="132"/>
      <c r="D463" s="291">
        <v>0</v>
      </c>
      <c r="E463" s="133"/>
    </row>
    <row r="464" spans="1:5" s="278" customFormat="1">
      <c r="A464" s="158" t="s">
        <v>806</v>
      </c>
      <c r="B464" s="158" t="s">
        <v>807</v>
      </c>
      <c r="C464" s="122"/>
      <c r="D464" s="290">
        <v>2967</v>
      </c>
      <c r="E464" s="121"/>
    </row>
    <row r="465" spans="1:5" s="278" customFormat="1">
      <c r="A465" s="158" t="s">
        <v>808</v>
      </c>
      <c r="B465" s="158" t="s">
        <v>809</v>
      </c>
      <c r="C465" s="122"/>
      <c r="D465" s="290">
        <v>980</v>
      </c>
      <c r="E465" s="121"/>
    </row>
    <row r="466" spans="1:5">
      <c r="A466" s="156" t="s">
        <v>810</v>
      </c>
      <c r="B466" s="156" t="s">
        <v>51</v>
      </c>
      <c r="C466" s="135"/>
      <c r="D466" s="291">
        <v>87</v>
      </c>
      <c r="E466" s="133"/>
    </row>
    <row r="467" spans="1:5">
      <c r="A467" s="156" t="s">
        <v>811</v>
      </c>
      <c r="B467" s="156" t="s">
        <v>53</v>
      </c>
      <c r="C467" s="135"/>
      <c r="D467" s="291">
        <v>0</v>
      </c>
      <c r="E467" s="133"/>
    </row>
    <row r="468" spans="1:5">
      <c r="A468" s="156" t="s">
        <v>812</v>
      </c>
      <c r="B468" s="156" t="s">
        <v>55</v>
      </c>
      <c r="C468" s="132"/>
      <c r="D468" s="291">
        <v>0</v>
      </c>
      <c r="E468" s="133"/>
    </row>
    <row r="469" spans="1:5">
      <c r="A469" s="156" t="s">
        <v>813</v>
      </c>
      <c r="B469" s="156" t="s">
        <v>814</v>
      </c>
      <c r="C469" s="135"/>
      <c r="D469" s="291">
        <v>0</v>
      </c>
      <c r="E469" s="133"/>
    </row>
    <row r="470" spans="1:5">
      <c r="A470" s="156" t="s">
        <v>815</v>
      </c>
      <c r="B470" s="156" t="s">
        <v>816</v>
      </c>
      <c r="C470" s="132"/>
      <c r="D470" s="291">
        <v>0</v>
      </c>
      <c r="E470" s="133"/>
    </row>
    <row r="471" spans="1:5">
      <c r="A471" s="156" t="s">
        <v>817</v>
      </c>
      <c r="B471" s="156" t="s">
        <v>818</v>
      </c>
      <c r="C471" s="135"/>
      <c r="D471" s="291">
        <v>35</v>
      </c>
      <c r="E471" s="133"/>
    </row>
    <row r="472" spans="1:5">
      <c r="A472" s="156" t="s">
        <v>819</v>
      </c>
      <c r="B472" s="156" t="s">
        <v>820</v>
      </c>
      <c r="C472" s="135"/>
      <c r="D472" s="291">
        <v>0</v>
      </c>
      <c r="E472" s="133"/>
    </row>
    <row r="473" spans="1:5">
      <c r="A473" s="156" t="s">
        <v>821</v>
      </c>
      <c r="B473" s="156" t="s">
        <v>822</v>
      </c>
      <c r="C473" s="135"/>
      <c r="D473" s="291">
        <v>250</v>
      </c>
      <c r="E473" s="133"/>
    </row>
    <row r="474" spans="1:5">
      <c r="A474" s="156" t="s">
        <v>823</v>
      </c>
      <c r="B474" s="156" t="s">
        <v>824</v>
      </c>
      <c r="C474" s="135"/>
      <c r="D474" s="291">
        <v>396</v>
      </c>
      <c r="E474" s="133"/>
    </row>
    <row r="475" spans="1:5">
      <c r="A475" s="156" t="s">
        <v>825</v>
      </c>
      <c r="B475" s="156" t="s">
        <v>826</v>
      </c>
      <c r="C475" s="132"/>
      <c r="D475" s="291">
        <v>0</v>
      </c>
      <c r="E475" s="133"/>
    </row>
    <row r="476" spans="1:5">
      <c r="A476" s="156" t="s">
        <v>827</v>
      </c>
      <c r="B476" s="156" t="s">
        <v>828</v>
      </c>
      <c r="C476" s="132"/>
      <c r="D476" s="291">
        <v>0</v>
      </c>
      <c r="E476" s="133"/>
    </row>
    <row r="477" spans="1:5">
      <c r="A477" s="156" t="s">
        <v>829</v>
      </c>
      <c r="B477" s="156" t="s">
        <v>830</v>
      </c>
      <c r="C477" s="132"/>
      <c r="D477" s="291">
        <v>0</v>
      </c>
      <c r="E477" s="133"/>
    </row>
    <row r="478" spans="1:5">
      <c r="A478" s="156" t="s">
        <v>831</v>
      </c>
      <c r="B478" s="156" t="s">
        <v>832</v>
      </c>
      <c r="C478" s="132"/>
      <c r="D478" s="291">
        <v>0</v>
      </c>
      <c r="E478" s="133"/>
    </row>
    <row r="479" spans="1:5">
      <c r="A479" s="156" t="s">
        <v>833</v>
      </c>
      <c r="B479" s="156" t="s">
        <v>834</v>
      </c>
      <c r="C479" s="132"/>
      <c r="D479" s="291">
        <v>60</v>
      </c>
      <c r="E479" s="133"/>
    </row>
    <row r="480" spans="1:5">
      <c r="A480" s="156" t="s">
        <v>835</v>
      </c>
      <c r="B480" s="156" t="s">
        <v>836</v>
      </c>
      <c r="C480" s="135"/>
      <c r="D480" s="291">
        <v>152</v>
      </c>
      <c r="E480" s="133"/>
    </row>
    <row r="481" spans="1:5" s="278" customFormat="1">
      <c r="A481" s="158" t="s">
        <v>837</v>
      </c>
      <c r="B481" s="158" t="s">
        <v>838</v>
      </c>
      <c r="C481" s="122"/>
      <c r="D481" s="290">
        <v>221</v>
      </c>
      <c r="E481" s="121"/>
    </row>
    <row r="482" spans="1:5">
      <c r="A482" s="156" t="s">
        <v>839</v>
      </c>
      <c r="B482" s="156" t="s">
        <v>51</v>
      </c>
      <c r="C482" s="135"/>
      <c r="D482" s="291">
        <v>0</v>
      </c>
      <c r="E482" s="133"/>
    </row>
    <row r="483" spans="1:5">
      <c r="A483" s="156" t="s">
        <v>840</v>
      </c>
      <c r="B483" s="156" t="s">
        <v>53</v>
      </c>
      <c r="C483" s="132"/>
      <c r="D483" s="291">
        <v>0</v>
      </c>
      <c r="E483" s="133"/>
    </row>
    <row r="484" spans="1:5">
      <c r="A484" s="156" t="s">
        <v>841</v>
      </c>
      <c r="B484" s="156" t="s">
        <v>55</v>
      </c>
      <c r="C484" s="132"/>
      <c r="D484" s="291">
        <v>0</v>
      </c>
      <c r="E484" s="133"/>
    </row>
    <row r="485" spans="1:5">
      <c r="A485" s="156" t="s">
        <v>842</v>
      </c>
      <c r="B485" s="156" t="s">
        <v>843</v>
      </c>
      <c r="C485" s="135"/>
      <c r="D485" s="291">
        <v>196</v>
      </c>
      <c r="E485" s="133"/>
    </row>
    <row r="486" spans="1:5">
      <c r="A486" s="156" t="s">
        <v>844</v>
      </c>
      <c r="B486" s="156" t="s">
        <v>845</v>
      </c>
      <c r="C486" s="135"/>
      <c r="D486" s="291">
        <v>25</v>
      </c>
      <c r="E486" s="133"/>
    </row>
    <row r="487" spans="1:5">
      <c r="A487" s="156" t="s">
        <v>846</v>
      </c>
      <c r="B487" s="156" t="s">
        <v>847</v>
      </c>
      <c r="C487" s="132"/>
      <c r="D487" s="291">
        <v>0</v>
      </c>
      <c r="E487" s="133"/>
    </row>
    <row r="488" spans="1:5">
      <c r="A488" s="156" t="s">
        <v>848</v>
      </c>
      <c r="B488" s="156" t="s">
        <v>849</v>
      </c>
      <c r="C488" s="132"/>
      <c r="D488" s="291">
        <v>0</v>
      </c>
      <c r="E488" s="133"/>
    </row>
    <row r="489" spans="1:5" s="272" customFormat="1">
      <c r="A489" s="277" t="s">
        <v>850</v>
      </c>
      <c r="B489" s="277" t="s">
        <v>851</v>
      </c>
      <c r="C489" s="277"/>
      <c r="D489" s="293">
        <v>508</v>
      </c>
      <c r="E489" s="277"/>
    </row>
    <row r="490" spans="1:5">
      <c r="A490" s="156" t="s">
        <v>852</v>
      </c>
      <c r="B490" s="156" t="s">
        <v>51</v>
      </c>
      <c r="C490" s="132"/>
      <c r="D490" s="291">
        <v>0</v>
      </c>
      <c r="E490" s="133"/>
    </row>
    <row r="491" spans="1:5">
      <c r="A491" s="156" t="s">
        <v>853</v>
      </c>
      <c r="B491" s="156" t="s">
        <v>53</v>
      </c>
      <c r="C491" s="132"/>
      <c r="D491" s="291">
        <v>0</v>
      </c>
      <c r="E491" s="133"/>
    </row>
    <row r="492" spans="1:5">
      <c r="A492" s="156" t="s">
        <v>854</v>
      </c>
      <c r="B492" s="156" t="s">
        <v>55</v>
      </c>
      <c r="C492" s="132"/>
      <c r="D492" s="291">
        <v>0</v>
      </c>
      <c r="E492" s="133"/>
    </row>
    <row r="493" spans="1:5">
      <c r="A493" s="156" t="s">
        <v>855</v>
      </c>
      <c r="B493" s="156" t="s">
        <v>856</v>
      </c>
      <c r="C493" s="132"/>
      <c r="D493" s="291">
        <v>0</v>
      </c>
      <c r="E493" s="133"/>
    </row>
    <row r="494" spans="1:5">
      <c r="A494" s="156" t="s">
        <v>857</v>
      </c>
      <c r="B494" s="156" t="s">
        <v>858</v>
      </c>
      <c r="C494" s="132"/>
      <c r="D494" s="291">
        <v>0</v>
      </c>
      <c r="E494" s="133"/>
    </row>
    <row r="495" spans="1:5">
      <c r="A495" s="156" t="s">
        <v>859</v>
      </c>
      <c r="B495" s="156" t="s">
        <v>860</v>
      </c>
      <c r="C495" s="132"/>
      <c r="D495" s="291">
        <v>0</v>
      </c>
      <c r="E495" s="133"/>
    </row>
    <row r="496" spans="1:5">
      <c r="A496" s="156" t="s">
        <v>861</v>
      </c>
      <c r="B496" s="156" t="s">
        <v>862</v>
      </c>
      <c r="C496" s="135"/>
      <c r="D496" s="291">
        <v>508</v>
      </c>
      <c r="E496" s="133"/>
    </row>
    <row r="497" spans="1:5">
      <c r="A497" s="156" t="s">
        <v>863</v>
      </c>
      <c r="B497" s="156" t="s">
        <v>864</v>
      </c>
      <c r="C497" s="132"/>
      <c r="D497" s="291">
        <v>0</v>
      </c>
      <c r="E497" s="133"/>
    </row>
    <row r="498" spans="1:5">
      <c r="A498" s="156" t="s">
        <v>865</v>
      </c>
      <c r="B498" s="156" t="s">
        <v>866</v>
      </c>
      <c r="C498" s="132"/>
      <c r="D498" s="291">
        <v>0</v>
      </c>
      <c r="E498" s="133"/>
    </row>
    <row r="499" spans="1:5">
      <c r="A499" s="156" t="s">
        <v>867</v>
      </c>
      <c r="B499" s="156" t="s">
        <v>868</v>
      </c>
      <c r="C499" s="132"/>
      <c r="D499" s="291">
        <v>0</v>
      </c>
      <c r="E499" s="133"/>
    </row>
    <row r="500" spans="1:5" s="278" customFormat="1">
      <c r="A500" s="158" t="s">
        <v>869</v>
      </c>
      <c r="B500" s="158" t="s">
        <v>870</v>
      </c>
      <c r="C500" s="122"/>
      <c r="D500" s="290">
        <v>0</v>
      </c>
      <c r="E500" s="121"/>
    </row>
    <row r="501" spans="1:5">
      <c r="A501" s="156" t="s">
        <v>871</v>
      </c>
      <c r="B501" s="156" t="s">
        <v>51</v>
      </c>
      <c r="C501" s="132"/>
      <c r="D501" s="291">
        <v>0</v>
      </c>
      <c r="E501" s="133"/>
    </row>
    <row r="502" spans="1:5">
      <c r="A502" s="156" t="s">
        <v>872</v>
      </c>
      <c r="B502" s="156" t="s">
        <v>53</v>
      </c>
      <c r="C502" s="132"/>
      <c r="D502" s="291">
        <v>0</v>
      </c>
      <c r="E502" s="133"/>
    </row>
    <row r="503" spans="1:5">
      <c r="A503" s="156" t="s">
        <v>873</v>
      </c>
      <c r="B503" s="156" t="s">
        <v>55</v>
      </c>
      <c r="C503" s="132"/>
      <c r="D503" s="291">
        <v>0</v>
      </c>
      <c r="E503" s="133"/>
    </row>
    <row r="504" spans="1:5">
      <c r="A504" s="156" t="s">
        <v>874</v>
      </c>
      <c r="B504" s="156" t="s">
        <v>875</v>
      </c>
      <c r="C504" s="132"/>
      <c r="D504" s="291">
        <v>0</v>
      </c>
      <c r="E504" s="133"/>
    </row>
    <row r="505" spans="1:5">
      <c r="A505" s="156" t="s">
        <v>876</v>
      </c>
      <c r="B505" s="156" t="s">
        <v>877</v>
      </c>
      <c r="C505" s="132"/>
      <c r="D505" s="291">
        <v>0</v>
      </c>
      <c r="E505" s="133"/>
    </row>
    <row r="506" spans="1:5">
      <c r="A506" s="156" t="s">
        <v>878</v>
      </c>
      <c r="B506" s="156" t="s">
        <v>879</v>
      </c>
      <c r="C506" s="132"/>
      <c r="D506" s="291">
        <v>0</v>
      </c>
      <c r="E506" s="133"/>
    </row>
    <row r="507" spans="1:5">
      <c r="A507" s="156" t="s">
        <v>880</v>
      </c>
      <c r="B507" s="156" t="s">
        <v>881</v>
      </c>
      <c r="C507" s="132"/>
      <c r="D507" s="291">
        <v>0</v>
      </c>
      <c r="E507" s="133"/>
    </row>
    <row r="508" spans="1:5">
      <c r="A508" s="156" t="s">
        <v>882</v>
      </c>
      <c r="B508" s="156" t="s">
        <v>883</v>
      </c>
      <c r="C508" s="132"/>
      <c r="D508" s="291">
        <v>0</v>
      </c>
      <c r="E508" s="133"/>
    </row>
    <row r="509" spans="1:5" s="278" customFormat="1">
      <c r="A509" s="158" t="s">
        <v>884</v>
      </c>
      <c r="B509" s="158" t="s">
        <v>885</v>
      </c>
      <c r="C509" s="122"/>
      <c r="D509" s="290">
        <v>1060</v>
      </c>
      <c r="E509" s="121"/>
    </row>
    <row r="510" spans="1:5">
      <c r="A510" s="156" t="s">
        <v>886</v>
      </c>
      <c r="B510" s="156" t="s">
        <v>51</v>
      </c>
      <c r="C510" s="135"/>
      <c r="D510" s="291">
        <v>0</v>
      </c>
      <c r="E510" s="133"/>
    </row>
    <row r="511" spans="1:5">
      <c r="A511" s="156" t="s">
        <v>887</v>
      </c>
      <c r="B511" s="156" t="s">
        <v>53</v>
      </c>
      <c r="C511" s="132"/>
      <c r="D511" s="291">
        <v>0</v>
      </c>
      <c r="E511" s="133"/>
    </row>
    <row r="512" spans="1:5">
      <c r="A512" s="156" t="s">
        <v>888</v>
      </c>
      <c r="B512" s="156" t="s">
        <v>55</v>
      </c>
      <c r="C512" s="132"/>
      <c r="D512" s="291">
        <v>0</v>
      </c>
      <c r="E512" s="133"/>
    </row>
    <row r="513" spans="1:5">
      <c r="A513" s="156" t="s">
        <v>889</v>
      </c>
      <c r="B513" s="156" t="s">
        <v>890</v>
      </c>
      <c r="C513" s="132"/>
      <c r="D513" s="291">
        <v>0</v>
      </c>
      <c r="E513" s="133"/>
    </row>
    <row r="514" spans="1:5">
      <c r="A514" s="156" t="s">
        <v>891</v>
      </c>
      <c r="B514" s="156" t="s">
        <v>892</v>
      </c>
      <c r="C514" s="135"/>
      <c r="D514" s="291">
        <v>0</v>
      </c>
      <c r="E514" s="133"/>
    </row>
    <row r="515" spans="1:5">
      <c r="A515" s="156" t="s">
        <v>893</v>
      </c>
      <c r="B515" s="156" t="s">
        <v>894</v>
      </c>
      <c r="C515" s="132"/>
      <c r="D515" s="291">
        <v>0</v>
      </c>
      <c r="E515" s="133"/>
    </row>
    <row r="516" spans="1:5">
      <c r="A516" s="157">
        <v>2070808</v>
      </c>
      <c r="B516" s="157" t="s">
        <v>2766</v>
      </c>
      <c r="C516" s="132"/>
      <c r="D516" s="291">
        <v>1011</v>
      </c>
      <c r="E516" s="133"/>
    </row>
    <row r="517" spans="1:5">
      <c r="A517" s="156" t="s">
        <v>895</v>
      </c>
      <c r="B517" s="156" t="s">
        <v>896</v>
      </c>
      <c r="C517" s="132"/>
      <c r="D517" s="291">
        <v>49</v>
      </c>
      <c r="E517" s="133"/>
    </row>
    <row r="518" spans="1:5" s="272" customFormat="1">
      <c r="A518" s="277" t="s">
        <v>897</v>
      </c>
      <c r="B518" s="277" t="s">
        <v>898</v>
      </c>
      <c r="C518" s="277"/>
      <c r="D518" s="293">
        <v>198</v>
      </c>
      <c r="E518" s="277"/>
    </row>
    <row r="519" spans="1:5">
      <c r="A519" s="156" t="s">
        <v>899</v>
      </c>
      <c r="B519" s="156" t="s">
        <v>900</v>
      </c>
      <c r="C519" s="132"/>
      <c r="D519" s="291">
        <v>0</v>
      </c>
      <c r="E519" s="133"/>
    </row>
    <row r="520" spans="1:5">
      <c r="A520" s="156" t="s">
        <v>901</v>
      </c>
      <c r="B520" s="156" t="s">
        <v>902</v>
      </c>
      <c r="C520" s="132"/>
      <c r="D520" s="291">
        <v>0</v>
      </c>
      <c r="E520" s="133"/>
    </row>
    <row r="521" spans="1:5">
      <c r="A521" s="156" t="s">
        <v>903</v>
      </c>
      <c r="B521" s="156" t="s">
        <v>904</v>
      </c>
      <c r="C521" s="132"/>
      <c r="D521" s="291">
        <v>198</v>
      </c>
      <c r="E521" s="133"/>
    </row>
    <row r="522" spans="1:5" s="278" customFormat="1">
      <c r="A522" s="158" t="s">
        <v>905</v>
      </c>
      <c r="B522" s="158" t="s">
        <v>906</v>
      </c>
      <c r="C522" s="122"/>
      <c r="D522" s="290">
        <v>38641</v>
      </c>
      <c r="E522" s="121"/>
    </row>
    <row r="523" spans="1:5" s="278" customFormat="1">
      <c r="A523" s="158" t="s">
        <v>907</v>
      </c>
      <c r="B523" s="158" t="s">
        <v>908</v>
      </c>
      <c r="C523" s="122"/>
      <c r="D523" s="290">
        <v>2388</v>
      </c>
      <c r="E523" s="121"/>
    </row>
    <row r="524" spans="1:5">
      <c r="A524" s="156" t="s">
        <v>909</v>
      </c>
      <c r="B524" s="156" t="s">
        <v>51</v>
      </c>
      <c r="C524" s="135"/>
      <c r="D524" s="291">
        <v>218</v>
      </c>
      <c r="E524" s="133"/>
    </row>
    <row r="525" spans="1:5">
      <c r="A525" s="156" t="s">
        <v>910</v>
      </c>
      <c r="B525" s="156" t="s">
        <v>53</v>
      </c>
      <c r="C525" s="135"/>
      <c r="D525" s="291">
        <v>0</v>
      </c>
      <c r="E525" s="133"/>
    </row>
    <row r="526" spans="1:5">
      <c r="A526" s="156" t="s">
        <v>911</v>
      </c>
      <c r="B526" s="156" t="s">
        <v>55</v>
      </c>
      <c r="C526" s="132"/>
      <c r="D526" s="291">
        <v>0</v>
      </c>
      <c r="E526" s="133"/>
    </row>
    <row r="527" spans="1:5">
      <c r="A527" s="156" t="s">
        <v>912</v>
      </c>
      <c r="B527" s="156" t="s">
        <v>913</v>
      </c>
      <c r="C527" s="132"/>
      <c r="D527" s="291">
        <v>0</v>
      </c>
      <c r="E527" s="133"/>
    </row>
    <row r="528" spans="1:5">
      <c r="A528" s="156" t="s">
        <v>914</v>
      </c>
      <c r="B528" s="156" t="s">
        <v>915</v>
      </c>
      <c r="C528" s="135"/>
      <c r="D528" s="291">
        <v>423</v>
      </c>
      <c r="E528" s="133"/>
    </row>
    <row r="529" spans="1:5">
      <c r="A529" s="156" t="s">
        <v>916</v>
      </c>
      <c r="B529" s="156" t="s">
        <v>917</v>
      </c>
      <c r="C529" s="132"/>
      <c r="D529" s="291">
        <v>0</v>
      </c>
      <c r="E529" s="133"/>
    </row>
    <row r="530" spans="1:5">
      <c r="A530" s="156" t="s">
        <v>918</v>
      </c>
      <c r="B530" s="156" t="s">
        <v>919</v>
      </c>
      <c r="C530" s="132"/>
      <c r="D530" s="291">
        <v>0</v>
      </c>
      <c r="E530" s="133"/>
    </row>
    <row r="531" spans="1:5">
      <c r="A531" s="156" t="s">
        <v>920</v>
      </c>
      <c r="B531" s="156" t="s">
        <v>152</v>
      </c>
      <c r="C531" s="132"/>
      <c r="D531" s="291">
        <v>0</v>
      </c>
      <c r="E531" s="133"/>
    </row>
    <row r="532" spans="1:5">
      <c r="A532" s="156" t="s">
        <v>921</v>
      </c>
      <c r="B532" s="156" t="s">
        <v>922</v>
      </c>
      <c r="C532" s="135"/>
      <c r="D532" s="291">
        <v>595</v>
      </c>
      <c r="E532" s="133"/>
    </row>
    <row r="533" spans="1:5">
      <c r="A533" s="156" t="s">
        <v>923</v>
      </c>
      <c r="B533" s="156" t="s">
        <v>924</v>
      </c>
      <c r="C533" s="132"/>
      <c r="D533" s="291">
        <v>0</v>
      </c>
      <c r="E533" s="133"/>
    </row>
    <row r="534" spans="1:5">
      <c r="A534" s="156" t="s">
        <v>925</v>
      </c>
      <c r="B534" s="156" t="s">
        <v>926</v>
      </c>
      <c r="C534" s="132"/>
      <c r="D534" s="291">
        <v>290</v>
      </c>
      <c r="E534" s="133"/>
    </row>
    <row r="535" spans="1:5">
      <c r="A535" s="156" t="s">
        <v>927</v>
      </c>
      <c r="B535" s="156" t="s">
        <v>928</v>
      </c>
      <c r="C535" s="135"/>
      <c r="D535" s="291">
        <v>0</v>
      </c>
      <c r="E535" s="133"/>
    </row>
    <row r="536" spans="1:5" s="326" customFormat="1">
      <c r="A536" s="324">
        <v>2080150</v>
      </c>
      <c r="B536" s="324" t="s">
        <v>2767</v>
      </c>
      <c r="C536" s="327"/>
      <c r="D536" s="292">
        <v>814</v>
      </c>
      <c r="E536" s="325"/>
    </row>
    <row r="537" spans="1:5">
      <c r="A537" s="156" t="s">
        <v>929</v>
      </c>
      <c r="B537" s="156" t="s">
        <v>930</v>
      </c>
      <c r="C537" s="132"/>
      <c r="D537" s="291">
        <v>48</v>
      </c>
      <c r="E537" s="133"/>
    </row>
    <row r="538" spans="1:5" s="278" customFormat="1">
      <c r="A538" s="158" t="s">
        <v>931</v>
      </c>
      <c r="B538" s="158" t="s">
        <v>932</v>
      </c>
      <c r="C538" s="122"/>
      <c r="D538" s="290">
        <v>650</v>
      </c>
      <c r="E538" s="121"/>
    </row>
    <row r="539" spans="1:5">
      <c r="A539" s="156" t="s">
        <v>933</v>
      </c>
      <c r="B539" s="156" t="s">
        <v>51</v>
      </c>
      <c r="C539" s="136"/>
      <c r="D539" s="291">
        <v>71</v>
      </c>
      <c r="E539" s="133"/>
    </row>
    <row r="540" spans="1:5" s="70" customFormat="1">
      <c r="A540" s="139" t="s">
        <v>934</v>
      </c>
      <c r="B540" s="139" t="s">
        <v>53</v>
      </c>
      <c r="C540" s="139"/>
      <c r="D540" s="291">
        <v>302</v>
      </c>
      <c r="E540" s="139"/>
    </row>
    <row r="541" spans="1:5">
      <c r="A541" s="156" t="s">
        <v>935</v>
      </c>
      <c r="B541" s="156" t="s">
        <v>55</v>
      </c>
      <c r="C541" s="134"/>
      <c r="D541" s="291">
        <v>0</v>
      </c>
      <c r="E541" s="133"/>
    </row>
    <row r="542" spans="1:5">
      <c r="A542" s="156" t="s">
        <v>936</v>
      </c>
      <c r="B542" s="156" t="s">
        <v>937</v>
      </c>
      <c r="C542" s="134"/>
      <c r="D542" s="291">
        <v>0</v>
      </c>
      <c r="E542" s="133"/>
    </row>
    <row r="543" spans="1:5">
      <c r="A543" s="156" t="s">
        <v>938</v>
      </c>
      <c r="B543" s="156" t="s">
        <v>939</v>
      </c>
      <c r="C543" s="136"/>
      <c r="D543" s="291">
        <v>0</v>
      </c>
      <c r="E543" s="133"/>
    </row>
    <row r="544" spans="1:5">
      <c r="A544" s="156" t="s">
        <v>940</v>
      </c>
      <c r="B544" s="156" t="s">
        <v>941</v>
      </c>
      <c r="C544" s="136"/>
      <c r="D544" s="291">
        <v>0</v>
      </c>
      <c r="E544" s="133"/>
    </row>
    <row r="545" spans="1:5">
      <c r="A545" s="156" t="s">
        <v>942</v>
      </c>
      <c r="B545" s="156" t="s">
        <v>943</v>
      </c>
      <c r="C545" s="136"/>
      <c r="D545" s="291">
        <v>277</v>
      </c>
      <c r="E545" s="133"/>
    </row>
    <row r="546" spans="1:5" s="278" customFormat="1">
      <c r="A546" s="158" t="s">
        <v>944</v>
      </c>
      <c r="B546" s="158" t="s">
        <v>945</v>
      </c>
      <c r="C546" s="122"/>
      <c r="D546" s="290">
        <v>0</v>
      </c>
      <c r="E546" s="121"/>
    </row>
    <row r="547" spans="1:5">
      <c r="A547" s="156" t="s">
        <v>946</v>
      </c>
      <c r="B547" s="156" t="s">
        <v>947</v>
      </c>
      <c r="C547" s="132"/>
      <c r="D547" s="291">
        <v>0</v>
      </c>
      <c r="E547" s="133"/>
    </row>
    <row r="548" spans="1:5" s="272" customFormat="1">
      <c r="A548" s="277" t="s">
        <v>948</v>
      </c>
      <c r="B548" s="277" t="s">
        <v>949</v>
      </c>
      <c r="C548" s="277"/>
      <c r="D548" s="293">
        <v>15391</v>
      </c>
      <c r="E548" s="277"/>
    </row>
    <row r="549" spans="1:5">
      <c r="A549" s="156" t="s">
        <v>950</v>
      </c>
      <c r="B549" s="156" t="s">
        <v>951</v>
      </c>
      <c r="C549" s="132"/>
      <c r="D549" s="291">
        <v>775</v>
      </c>
      <c r="E549" s="133"/>
    </row>
    <row r="550" spans="1:5">
      <c r="A550" s="156" t="s">
        <v>952</v>
      </c>
      <c r="B550" s="156" t="s">
        <v>953</v>
      </c>
      <c r="C550" s="132"/>
      <c r="D550" s="291">
        <v>0</v>
      </c>
      <c r="E550" s="133"/>
    </row>
    <row r="551" spans="1:5">
      <c r="A551" s="156" t="s">
        <v>954</v>
      </c>
      <c r="B551" s="156" t="s">
        <v>955</v>
      </c>
      <c r="C551" s="132"/>
      <c r="D551" s="291">
        <v>0</v>
      </c>
      <c r="E551" s="133"/>
    </row>
    <row r="552" spans="1:5">
      <c r="A552" s="156" t="s">
        <v>956</v>
      </c>
      <c r="B552" s="156" t="s">
        <v>957</v>
      </c>
      <c r="C552" s="135"/>
      <c r="D552" s="291">
        <v>0</v>
      </c>
      <c r="E552" s="133"/>
    </row>
    <row r="553" spans="1:5">
      <c r="A553" s="156" t="s">
        <v>958</v>
      </c>
      <c r="B553" s="156" t="s">
        <v>959</v>
      </c>
      <c r="C553" s="132"/>
      <c r="D553" s="291">
        <v>0</v>
      </c>
      <c r="E553" s="133"/>
    </row>
    <row r="554" spans="1:5">
      <c r="A554" s="156" t="s">
        <v>960</v>
      </c>
      <c r="B554" s="156" t="s">
        <v>961</v>
      </c>
      <c r="C554" s="135"/>
      <c r="D554" s="291">
        <v>14616</v>
      </c>
      <c r="E554" s="133"/>
    </row>
    <row r="555" spans="1:5">
      <c r="A555" s="156" t="s">
        <v>962</v>
      </c>
      <c r="B555" s="156" t="s">
        <v>963</v>
      </c>
      <c r="C555" s="132"/>
      <c r="D555" s="291">
        <v>0</v>
      </c>
      <c r="E555" s="133"/>
    </row>
    <row r="556" spans="1:5" s="278" customFormat="1">
      <c r="A556" s="158" t="s">
        <v>964</v>
      </c>
      <c r="B556" s="158" t="s">
        <v>965</v>
      </c>
      <c r="C556" s="122"/>
      <c r="D556" s="290">
        <v>0</v>
      </c>
      <c r="E556" s="121"/>
    </row>
    <row r="557" spans="1:5">
      <c r="A557" s="156" t="s">
        <v>966</v>
      </c>
      <c r="B557" s="156" t="s">
        <v>967</v>
      </c>
      <c r="C557" s="135"/>
      <c r="D557" s="291">
        <v>0</v>
      </c>
      <c r="E557" s="133"/>
    </row>
    <row r="558" spans="1:5">
      <c r="A558" s="156" t="s">
        <v>968</v>
      </c>
      <c r="B558" s="156" t="s">
        <v>969</v>
      </c>
      <c r="C558" s="132"/>
      <c r="D558" s="291">
        <v>0</v>
      </c>
      <c r="E558" s="133"/>
    </row>
    <row r="559" spans="1:5">
      <c r="A559" s="156" t="s">
        <v>970</v>
      </c>
      <c r="B559" s="156" t="s">
        <v>971</v>
      </c>
      <c r="C559" s="132"/>
      <c r="D559" s="291">
        <v>0</v>
      </c>
      <c r="E559" s="133"/>
    </row>
    <row r="560" spans="1:5" s="278" customFormat="1">
      <c r="A560" s="158" t="s">
        <v>972</v>
      </c>
      <c r="B560" s="158" t="s">
        <v>973</v>
      </c>
      <c r="C560" s="122"/>
      <c r="D560" s="290">
        <v>1600</v>
      </c>
      <c r="E560" s="121"/>
    </row>
    <row r="561" spans="1:5">
      <c r="A561" s="156" t="s">
        <v>974</v>
      </c>
      <c r="B561" s="156" t="s">
        <v>975</v>
      </c>
      <c r="C561" s="132"/>
      <c r="D561" s="291">
        <v>0</v>
      </c>
      <c r="E561" s="133"/>
    </row>
    <row r="562" spans="1:5">
      <c r="A562" s="156" t="s">
        <v>976</v>
      </c>
      <c r="B562" s="156" t="s">
        <v>977</v>
      </c>
      <c r="C562" s="132"/>
      <c r="D562" s="291">
        <v>0</v>
      </c>
      <c r="E562" s="133"/>
    </row>
    <row r="563" spans="1:5">
      <c r="A563" s="156" t="s">
        <v>978</v>
      </c>
      <c r="B563" s="156" t="s">
        <v>979</v>
      </c>
      <c r="C563" s="132"/>
      <c r="D563" s="291">
        <v>0</v>
      </c>
      <c r="E563" s="133"/>
    </row>
    <row r="564" spans="1:5">
      <c r="A564" s="156" t="s">
        <v>980</v>
      </c>
      <c r="B564" s="156" t="s">
        <v>981</v>
      </c>
      <c r="C564" s="132"/>
      <c r="D564" s="291">
        <v>1600</v>
      </c>
      <c r="E564" s="133"/>
    </row>
    <row r="565" spans="1:5">
      <c r="A565" s="156" t="s">
        <v>982</v>
      </c>
      <c r="B565" s="156" t="s">
        <v>983</v>
      </c>
      <c r="C565" s="132"/>
      <c r="D565" s="291">
        <v>0</v>
      </c>
      <c r="E565" s="133"/>
    </row>
    <row r="566" spans="1:5">
      <c r="A566" s="156" t="s">
        <v>984</v>
      </c>
      <c r="B566" s="156" t="s">
        <v>985</v>
      </c>
      <c r="C566" s="132"/>
      <c r="D566" s="291">
        <v>0</v>
      </c>
      <c r="E566" s="133"/>
    </row>
    <row r="567" spans="1:5">
      <c r="A567" s="156" t="s">
        <v>986</v>
      </c>
      <c r="B567" s="156" t="s">
        <v>987</v>
      </c>
      <c r="C567" s="132"/>
      <c r="D567" s="291">
        <v>0</v>
      </c>
      <c r="E567" s="133"/>
    </row>
    <row r="568" spans="1:5">
      <c r="A568" s="156" t="s">
        <v>988</v>
      </c>
      <c r="B568" s="156" t="s">
        <v>989</v>
      </c>
      <c r="C568" s="132"/>
      <c r="D568" s="291">
        <v>0</v>
      </c>
      <c r="E568" s="133"/>
    </row>
    <row r="569" spans="1:5">
      <c r="A569" s="156" t="s">
        <v>990</v>
      </c>
      <c r="B569" s="156" t="s">
        <v>991</v>
      </c>
      <c r="C569" s="135"/>
      <c r="D569" s="291">
        <v>0</v>
      </c>
      <c r="E569" s="133"/>
    </row>
    <row r="570" spans="1:5" s="278" customFormat="1">
      <c r="A570" s="158" t="s">
        <v>992</v>
      </c>
      <c r="B570" s="158" t="s">
        <v>993</v>
      </c>
      <c r="C570" s="122"/>
      <c r="D570" s="290">
        <v>1253</v>
      </c>
      <c r="E570" s="121"/>
    </row>
    <row r="571" spans="1:5">
      <c r="A571" s="156" t="s">
        <v>994</v>
      </c>
      <c r="B571" s="156" t="s">
        <v>995</v>
      </c>
      <c r="C571" s="132"/>
      <c r="D571" s="291">
        <v>40</v>
      </c>
      <c r="E571" s="133"/>
    </row>
    <row r="572" spans="1:5">
      <c r="A572" s="156" t="s">
        <v>996</v>
      </c>
      <c r="B572" s="156" t="s">
        <v>997</v>
      </c>
      <c r="C572" s="132"/>
      <c r="D572" s="291">
        <v>161</v>
      </c>
      <c r="E572" s="133"/>
    </row>
    <row r="573" spans="1:5">
      <c r="A573" s="156" t="s">
        <v>998</v>
      </c>
      <c r="B573" s="156" t="s">
        <v>999</v>
      </c>
      <c r="C573" s="136"/>
      <c r="D573" s="291">
        <v>400</v>
      </c>
      <c r="E573" s="133"/>
    </row>
    <row r="574" spans="1:5">
      <c r="A574" s="156" t="s">
        <v>1000</v>
      </c>
      <c r="B574" s="156" t="s">
        <v>1001</v>
      </c>
      <c r="C574" s="134"/>
      <c r="D574" s="291">
        <v>52</v>
      </c>
      <c r="E574" s="133"/>
    </row>
    <row r="575" spans="1:5">
      <c r="A575" s="156" t="s">
        <v>1002</v>
      </c>
      <c r="B575" s="156" t="s">
        <v>1003</v>
      </c>
      <c r="C575" s="136"/>
      <c r="D575" s="291">
        <v>515</v>
      </c>
      <c r="E575" s="133"/>
    </row>
    <row r="576" spans="1:5">
      <c r="A576" s="156" t="s">
        <v>1004</v>
      </c>
      <c r="B576" s="156" t="s">
        <v>1005</v>
      </c>
      <c r="C576" s="134"/>
      <c r="D576" s="291">
        <v>0</v>
      </c>
      <c r="E576" s="133"/>
    </row>
    <row r="577" spans="1:5">
      <c r="A577" s="157">
        <v>2080807</v>
      </c>
      <c r="B577" s="157" t="s">
        <v>2860</v>
      </c>
      <c r="C577" s="134"/>
      <c r="D577" s="291">
        <v>75</v>
      </c>
      <c r="E577" s="133"/>
    </row>
    <row r="578" spans="1:5">
      <c r="A578" s="157">
        <v>2080808</v>
      </c>
      <c r="B578" s="157" t="s">
        <v>2768</v>
      </c>
      <c r="C578" s="134"/>
      <c r="D578" s="291">
        <v>0</v>
      </c>
      <c r="E578" s="133"/>
    </row>
    <row r="579" spans="1:5">
      <c r="A579" s="156" t="s">
        <v>1006</v>
      </c>
      <c r="B579" s="156" t="s">
        <v>1007</v>
      </c>
      <c r="C579" s="136"/>
      <c r="D579" s="291">
        <v>10</v>
      </c>
      <c r="E579" s="133"/>
    </row>
    <row r="580" spans="1:5" s="278" customFormat="1">
      <c r="A580" s="158" t="s">
        <v>1008</v>
      </c>
      <c r="B580" s="158" t="s">
        <v>1009</v>
      </c>
      <c r="C580" s="122"/>
      <c r="D580" s="290">
        <v>1107</v>
      </c>
      <c r="E580" s="121"/>
    </row>
    <row r="581" spans="1:5">
      <c r="A581" s="156" t="s">
        <v>1010</v>
      </c>
      <c r="B581" s="156" t="s">
        <v>1011</v>
      </c>
      <c r="C581" s="132"/>
      <c r="D581" s="291">
        <v>25</v>
      </c>
      <c r="E581" s="133"/>
    </row>
    <row r="582" spans="1:5">
      <c r="A582" s="156" t="s">
        <v>1012</v>
      </c>
      <c r="B582" s="156" t="s">
        <v>1013</v>
      </c>
      <c r="C582" s="132"/>
      <c r="D582" s="291">
        <v>54</v>
      </c>
      <c r="E582" s="133"/>
    </row>
    <row r="583" spans="1:5">
      <c r="A583" s="156" t="s">
        <v>1014</v>
      </c>
      <c r="B583" s="156" t="s">
        <v>1015</v>
      </c>
      <c r="C583" s="132"/>
      <c r="D583" s="291">
        <v>0</v>
      </c>
      <c r="E583" s="133"/>
    </row>
    <row r="584" spans="1:5">
      <c r="A584" s="156" t="s">
        <v>1016</v>
      </c>
      <c r="B584" s="156" t="s">
        <v>1017</v>
      </c>
      <c r="C584" s="135"/>
      <c r="D584" s="291">
        <v>3</v>
      </c>
      <c r="E584" s="133"/>
    </row>
    <row r="585" spans="1:5">
      <c r="A585" s="156" t="s">
        <v>1018</v>
      </c>
      <c r="B585" s="156" t="s">
        <v>1019</v>
      </c>
      <c r="C585" s="132"/>
      <c r="D585" s="291">
        <v>0</v>
      </c>
      <c r="E585" s="133"/>
    </row>
    <row r="586" spans="1:5">
      <c r="A586" s="156" t="s">
        <v>1020</v>
      </c>
      <c r="B586" s="156" t="s">
        <v>1021</v>
      </c>
      <c r="C586" s="135"/>
      <c r="D586" s="291">
        <v>1025</v>
      </c>
      <c r="E586" s="133"/>
    </row>
    <row r="587" spans="1:5" s="278" customFormat="1">
      <c r="A587" s="158" t="s">
        <v>1022</v>
      </c>
      <c r="B587" s="158" t="s">
        <v>1023</v>
      </c>
      <c r="C587" s="122"/>
      <c r="D587" s="290">
        <v>1318</v>
      </c>
      <c r="E587" s="121"/>
    </row>
    <row r="588" spans="1:5">
      <c r="A588" s="156" t="s">
        <v>1024</v>
      </c>
      <c r="B588" s="156" t="s">
        <v>1025</v>
      </c>
      <c r="C588" s="136"/>
      <c r="D588" s="291">
        <v>869</v>
      </c>
      <c r="E588" s="133"/>
    </row>
    <row r="589" spans="1:5">
      <c r="A589" s="156" t="s">
        <v>1026</v>
      </c>
      <c r="B589" s="156" t="s">
        <v>1027</v>
      </c>
      <c r="C589" s="136"/>
      <c r="D589" s="291">
        <v>93</v>
      </c>
      <c r="E589" s="133"/>
    </row>
    <row r="590" spans="1:5">
      <c r="A590" s="156" t="s">
        <v>1028</v>
      </c>
      <c r="B590" s="156" t="s">
        <v>1029</v>
      </c>
      <c r="C590" s="132"/>
      <c r="D590" s="291">
        <v>0</v>
      </c>
      <c r="E590" s="133"/>
    </row>
    <row r="591" spans="1:5">
      <c r="A591" s="156" t="s">
        <v>1030</v>
      </c>
      <c r="B591" s="156" t="s">
        <v>1031</v>
      </c>
      <c r="C591" s="132"/>
      <c r="D591" s="291">
        <v>86</v>
      </c>
      <c r="E591" s="133"/>
    </row>
    <row r="592" spans="1:5">
      <c r="A592" s="156" t="s">
        <v>1032</v>
      </c>
      <c r="B592" s="156" t="s">
        <v>1033</v>
      </c>
      <c r="C592" s="132"/>
      <c r="D592" s="291">
        <v>0</v>
      </c>
      <c r="E592" s="133"/>
    </row>
    <row r="593" spans="1:5">
      <c r="A593" s="156" t="s">
        <v>1034</v>
      </c>
      <c r="B593" s="156" t="s">
        <v>1035</v>
      </c>
      <c r="C593" s="132"/>
      <c r="D593" s="291">
        <v>270</v>
      </c>
      <c r="E593" s="133"/>
    </row>
    <row r="594" spans="1:5">
      <c r="A594" s="156" t="s">
        <v>1036</v>
      </c>
      <c r="B594" s="156" t="s">
        <v>1037</v>
      </c>
      <c r="C594" s="132"/>
      <c r="D594" s="291">
        <v>0</v>
      </c>
      <c r="E594" s="133"/>
    </row>
    <row r="595" spans="1:5" s="278" customFormat="1">
      <c r="A595" s="158" t="s">
        <v>1038</v>
      </c>
      <c r="B595" s="158" t="s">
        <v>1039</v>
      </c>
      <c r="C595" s="122"/>
      <c r="D595" s="290">
        <v>443</v>
      </c>
      <c r="E595" s="121"/>
    </row>
    <row r="596" spans="1:5">
      <c r="A596" s="156" t="s">
        <v>1040</v>
      </c>
      <c r="B596" s="156" t="s">
        <v>51</v>
      </c>
      <c r="C596" s="135"/>
      <c r="D596" s="291">
        <v>50</v>
      </c>
      <c r="E596" s="133"/>
    </row>
    <row r="597" spans="1:5">
      <c r="A597" s="156" t="s">
        <v>1041</v>
      </c>
      <c r="B597" s="156" t="s">
        <v>53</v>
      </c>
      <c r="C597" s="132"/>
      <c r="D597" s="291">
        <v>0</v>
      </c>
      <c r="E597" s="133"/>
    </row>
    <row r="598" spans="1:5">
      <c r="A598" s="156" t="s">
        <v>1042</v>
      </c>
      <c r="B598" s="156" t="s">
        <v>55</v>
      </c>
      <c r="C598" s="132"/>
      <c r="D598" s="291">
        <v>113</v>
      </c>
      <c r="E598" s="133"/>
    </row>
    <row r="599" spans="1:5">
      <c r="A599" s="156" t="s">
        <v>1043</v>
      </c>
      <c r="B599" s="156" t="s">
        <v>1044</v>
      </c>
      <c r="C599" s="135"/>
      <c r="D599" s="291">
        <v>26</v>
      </c>
      <c r="E599" s="133"/>
    </row>
    <row r="600" spans="1:5">
      <c r="A600" s="156" t="s">
        <v>1045</v>
      </c>
      <c r="B600" s="156" t="s">
        <v>1046</v>
      </c>
      <c r="C600" s="132"/>
      <c r="D600" s="291">
        <v>9</v>
      </c>
      <c r="E600" s="133"/>
    </row>
    <row r="601" spans="1:5">
      <c r="A601" s="156" t="s">
        <v>1047</v>
      </c>
      <c r="B601" s="156" t="s">
        <v>1048</v>
      </c>
      <c r="C601" s="132"/>
      <c r="D601" s="291">
        <v>0</v>
      </c>
      <c r="E601" s="133"/>
    </row>
    <row r="602" spans="1:5">
      <c r="A602" s="156" t="s">
        <v>1049</v>
      </c>
      <c r="B602" s="156" t="s">
        <v>1050</v>
      </c>
      <c r="C602" s="135"/>
      <c r="D602" s="291">
        <v>232</v>
      </c>
      <c r="E602" s="133"/>
    </row>
    <row r="603" spans="1:5">
      <c r="A603" s="156" t="s">
        <v>1051</v>
      </c>
      <c r="B603" s="156" t="s">
        <v>1052</v>
      </c>
      <c r="C603" s="135"/>
      <c r="D603" s="291">
        <v>13</v>
      </c>
      <c r="E603" s="133"/>
    </row>
    <row r="604" spans="1:5" s="278" customFormat="1">
      <c r="A604" s="158" t="s">
        <v>1053</v>
      </c>
      <c r="B604" s="158" t="s">
        <v>1054</v>
      </c>
      <c r="C604" s="122"/>
      <c r="D604" s="290">
        <v>24</v>
      </c>
      <c r="E604" s="121"/>
    </row>
    <row r="605" spans="1:5">
      <c r="A605" s="156" t="s">
        <v>1055</v>
      </c>
      <c r="B605" s="156" t="s">
        <v>51</v>
      </c>
      <c r="C605" s="135"/>
      <c r="D605" s="291">
        <v>0</v>
      </c>
      <c r="E605" s="133"/>
    </row>
    <row r="606" spans="1:5">
      <c r="A606" s="156" t="s">
        <v>1056</v>
      </c>
      <c r="B606" s="156" t="s">
        <v>53</v>
      </c>
      <c r="C606" s="132"/>
      <c r="D606" s="291">
        <v>0</v>
      </c>
      <c r="E606" s="133"/>
    </row>
    <row r="607" spans="1:5">
      <c r="A607" s="156" t="s">
        <v>1057</v>
      </c>
      <c r="B607" s="156" t="s">
        <v>55</v>
      </c>
      <c r="C607" s="132"/>
      <c r="D607" s="291">
        <v>0</v>
      </c>
      <c r="E607" s="133"/>
    </row>
    <row r="608" spans="1:5">
      <c r="A608" s="156" t="s">
        <v>1058</v>
      </c>
      <c r="B608" s="156" t="s">
        <v>1059</v>
      </c>
      <c r="C608" s="132"/>
      <c r="D608" s="291">
        <v>24</v>
      </c>
      <c r="E608" s="133"/>
    </row>
    <row r="609" spans="1:5" s="278" customFormat="1">
      <c r="A609" s="158" t="s">
        <v>1060</v>
      </c>
      <c r="B609" s="158" t="s">
        <v>1061</v>
      </c>
      <c r="C609" s="122"/>
      <c r="D609" s="290">
        <v>1047</v>
      </c>
      <c r="E609" s="121"/>
    </row>
    <row r="610" spans="1:5">
      <c r="A610" s="156" t="s">
        <v>1062</v>
      </c>
      <c r="B610" s="156" t="s">
        <v>1063</v>
      </c>
      <c r="C610" s="135"/>
      <c r="D610" s="291">
        <v>1047</v>
      </c>
      <c r="E610" s="133"/>
    </row>
    <row r="611" spans="1:5">
      <c r="A611" s="156" t="s">
        <v>1064</v>
      </c>
      <c r="B611" s="156" t="s">
        <v>1065</v>
      </c>
      <c r="C611" s="135"/>
      <c r="D611" s="291">
        <v>0</v>
      </c>
      <c r="E611" s="133"/>
    </row>
    <row r="612" spans="1:5" s="278" customFormat="1">
      <c r="A612" s="158" t="s">
        <v>1066</v>
      </c>
      <c r="B612" s="158" t="s">
        <v>1067</v>
      </c>
      <c r="C612" s="122"/>
      <c r="D612" s="290">
        <v>0</v>
      </c>
      <c r="E612" s="121"/>
    </row>
    <row r="613" spans="1:5">
      <c r="A613" s="156" t="s">
        <v>1068</v>
      </c>
      <c r="B613" s="156" t="s">
        <v>1069</v>
      </c>
      <c r="C613" s="136"/>
      <c r="D613" s="291">
        <v>0</v>
      </c>
      <c r="E613" s="133"/>
    </row>
    <row r="614" spans="1:5">
      <c r="A614" s="156" t="s">
        <v>1070</v>
      </c>
      <c r="B614" s="156" t="s">
        <v>1071</v>
      </c>
      <c r="C614" s="135"/>
      <c r="D614" s="291">
        <v>0</v>
      </c>
      <c r="E614" s="133"/>
    </row>
    <row r="615" spans="1:5" s="278" customFormat="1">
      <c r="A615" s="158" t="s">
        <v>1072</v>
      </c>
      <c r="B615" s="158" t="s">
        <v>1073</v>
      </c>
      <c r="C615" s="122"/>
      <c r="D615" s="290">
        <v>196</v>
      </c>
      <c r="E615" s="121"/>
    </row>
    <row r="616" spans="1:5">
      <c r="A616" s="156" t="s">
        <v>1074</v>
      </c>
      <c r="B616" s="156" t="s">
        <v>1075</v>
      </c>
      <c r="C616" s="132"/>
      <c r="D616" s="291">
        <v>0</v>
      </c>
      <c r="E616" s="133"/>
    </row>
    <row r="617" spans="1:5">
      <c r="A617" s="156" t="s">
        <v>1076</v>
      </c>
      <c r="B617" s="156" t="s">
        <v>1077</v>
      </c>
      <c r="C617" s="135"/>
      <c r="D617" s="291">
        <v>196</v>
      </c>
      <c r="E617" s="133"/>
    </row>
    <row r="618" spans="1:5" s="278" customFormat="1">
      <c r="A618" s="158" t="s">
        <v>1078</v>
      </c>
      <c r="B618" s="158" t="s">
        <v>1079</v>
      </c>
      <c r="C618" s="122"/>
      <c r="D618" s="290">
        <v>0</v>
      </c>
      <c r="E618" s="121"/>
    </row>
    <row r="619" spans="1:5">
      <c r="A619" s="156" t="s">
        <v>1080</v>
      </c>
      <c r="B619" s="156" t="s">
        <v>1081</v>
      </c>
      <c r="C619" s="132"/>
      <c r="D619" s="291">
        <v>0</v>
      </c>
      <c r="E619" s="133"/>
    </row>
    <row r="620" spans="1:5">
      <c r="A620" s="156" t="s">
        <v>1082</v>
      </c>
      <c r="B620" s="156" t="s">
        <v>1083</v>
      </c>
      <c r="C620" s="132"/>
      <c r="D620" s="291">
        <v>0</v>
      </c>
      <c r="E620" s="133"/>
    </row>
    <row r="621" spans="1:5" s="278" customFormat="1">
      <c r="A621" s="158" t="s">
        <v>1084</v>
      </c>
      <c r="B621" s="158" t="s">
        <v>1085</v>
      </c>
      <c r="C621" s="122"/>
      <c r="D621" s="290">
        <v>1650</v>
      </c>
      <c r="E621" s="121"/>
    </row>
    <row r="622" spans="1:5">
      <c r="A622" s="156" t="s">
        <v>1086</v>
      </c>
      <c r="B622" s="156" t="s">
        <v>1087</v>
      </c>
      <c r="C622" s="132"/>
      <c r="D622" s="291">
        <v>1650</v>
      </c>
      <c r="E622" s="133"/>
    </row>
    <row r="623" spans="1:5">
      <c r="A623" s="156" t="s">
        <v>1088</v>
      </c>
      <c r="B623" s="156" t="s">
        <v>1089</v>
      </c>
      <c r="C623" s="132"/>
      <c r="D623" s="291">
        <v>0</v>
      </c>
      <c r="E623" s="133"/>
    </row>
    <row r="624" spans="1:5" s="278" customFormat="1">
      <c r="A624" s="158" t="s">
        <v>1090</v>
      </c>
      <c r="B624" s="158" t="s">
        <v>1091</v>
      </c>
      <c r="C624" s="122"/>
      <c r="D624" s="290">
        <v>7097</v>
      </c>
      <c r="E624" s="121"/>
    </row>
    <row r="625" spans="1:5">
      <c r="A625" s="156" t="s">
        <v>1092</v>
      </c>
      <c r="B625" s="156" t="s">
        <v>1093</v>
      </c>
      <c r="C625" s="135"/>
      <c r="D625" s="291">
        <v>3000</v>
      </c>
      <c r="E625" s="133"/>
    </row>
    <row r="626" spans="1:5" s="70" customFormat="1">
      <c r="A626" s="139" t="s">
        <v>1094</v>
      </c>
      <c r="B626" s="139" t="s">
        <v>1095</v>
      </c>
      <c r="C626" s="139"/>
      <c r="D626" s="291">
        <v>4073</v>
      </c>
      <c r="E626" s="139"/>
    </row>
    <row r="627" spans="1:5">
      <c r="A627" s="156" t="s">
        <v>1096</v>
      </c>
      <c r="B627" s="156" t="s">
        <v>1097</v>
      </c>
      <c r="C627" s="135"/>
      <c r="D627" s="291">
        <v>24</v>
      </c>
      <c r="E627" s="133"/>
    </row>
    <row r="628" spans="1:5" s="278" customFormat="1">
      <c r="A628" s="158" t="s">
        <v>1098</v>
      </c>
      <c r="B628" s="158" t="s">
        <v>1099</v>
      </c>
      <c r="C628" s="122"/>
      <c r="D628" s="290">
        <v>350</v>
      </c>
      <c r="E628" s="121"/>
    </row>
    <row r="629" spans="1:5">
      <c r="A629" s="156" t="s">
        <v>1100</v>
      </c>
      <c r="B629" s="156" t="s">
        <v>1101</v>
      </c>
      <c r="C629" s="135"/>
      <c r="D629" s="291">
        <v>0</v>
      </c>
      <c r="E629" s="133"/>
    </row>
    <row r="630" spans="1:5">
      <c r="A630" s="156" t="s">
        <v>1102</v>
      </c>
      <c r="B630" s="156" t="s">
        <v>1103</v>
      </c>
      <c r="C630" s="135"/>
      <c r="D630" s="291">
        <v>0</v>
      </c>
      <c r="E630" s="133"/>
    </row>
    <row r="631" spans="1:5">
      <c r="A631" s="156" t="s">
        <v>1104</v>
      </c>
      <c r="B631" s="156" t="s">
        <v>1105</v>
      </c>
      <c r="C631" s="135"/>
      <c r="D631" s="291">
        <v>0</v>
      </c>
      <c r="E631" s="133"/>
    </row>
    <row r="632" spans="1:5">
      <c r="A632" s="156" t="s">
        <v>1106</v>
      </c>
      <c r="B632" s="156" t="s">
        <v>1107</v>
      </c>
      <c r="C632" s="135"/>
      <c r="D632" s="291">
        <v>350</v>
      </c>
      <c r="E632" s="133"/>
    </row>
    <row r="633" spans="1:5" s="278" customFormat="1">
      <c r="A633" s="158" t="s">
        <v>1108</v>
      </c>
      <c r="B633" s="158" t="s">
        <v>1109</v>
      </c>
      <c r="C633" s="122"/>
      <c r="D633" s="290">
        <v>370</v>
      </c>
      <c r="E633" s="121"/>
    </row>
    <row r="634" spans="1:5">
      <c r="A634" s="156" t="s">
        <v>1110</v>
      </c>
      <c r="B634" s="156" t="s">
        <v>51</v>
      </c>
      <c r="C634" s="135"/>
      <c r="D634" s="291">
        <v>91</v>
      </c>
      <c r="E634" s="133"/>
    </row>
    <row r="635" spans="1:5">
      <c r="A635" s="156" t="s">
        <v>1111</v>
      </c>
      <c r="B635" s="156" t="s">
        <v>53</v>
      </c>
      <c r="C635" s="132"/>
      <c r="D635" s="291">
        <v>1</v>
      </c>
      <c r="E635" s="133"/>
    </row>
    <row r="636" spans="1:5">
      <c r="A636" s="156" t="s">
        <v>1112</v>
      </c>
      <c r="B636" s="156" t="s">
        <v>55</v>
      </c>
      <c r="C636" s="132"/>
      <c r="D636" s="291">
        <v>0</v>
      </c>
      <c r="E636" s="133"/>
    </row>
    <row r="637" spans="1:5">
      <c r="A637" s="156" t="s">
        <v>1113</v>
      </c>
      <c r="B637" s="156" t="s">
        <v>1114</v>
      </c>
      <c r="C637" s="135"/>
      <c r="D637" s="291">
        <v>104</v>
      </c>
      <c r="E637" s="133"/>
    </row>
    <row r="638" spans="1:5">
      <c r="A638" s="156" t="s">
        <v>1115</v>
      </c>
      <c r="B638" s="156" t="s">
        <v>1116</v>
      </c>
      <c r="C638" s="132"/>
      <c r="D638" s="291">
        <v>0</v>
      </c>
      <c r="E638" s="133"/>
    </row>
    <row r="639" spans="1:5">
      <c r="A639" s="156" t="s">
        <v>1117</v>
      </c>
      <c r="B639" s="156" t="s">
        <v>69</v>
      </c>
      <c r="C639" s="136"/>
      <c r="D639" s="291">
        <v>114</v>
      </c>
      <c r="E639" s="133"/>
    </row>
    <row r="640" spans="1:5">
      <c r="A640" s="156" t="s">
        <v>1118</v>
      </c>
      <c r="B640" s="156" t="s">
        <v>1119</v>
      </c>
      <c r="C640" s="136"/>
      <c r="D640" s="291">
        <v>60</v>
      </c>
      <c r="E640" s="133"/>
    </row>
    <row r="641" spans="1:5" s="278" customFormat="1">
      <c r="A641" s="158" t="s">
        <v>1120</v>
      </c>
      <c r="B641" s="158" t="s">
        <v>1121</v>
      </c>
      <c r="C641" s="122"/>
      <c r="D641" s="290">
        <v>3269</v>
      </c>
      <c r="E641" s="121"/>
    </row>
    <row r="642" spans="1:5">
      <c r="A642" s="156" t="s">
        <v>1122</v>
      </c>
      <c r="B642" s="156" t="s">
        <v>1123</v>
      </c>
      <c r="C642" s="132"/>
      <c r="D642" s="291">
        <v>69</v>
      </c>
      <c r="E642" s="133"/>
    </row>
    <row r="643" spans="1:5">
      <c r="A643" s="156" t="s">
        <v>1124</v>
      </c>
      <c r="B643" s="156" t="s">
        <v>1125</v>
      </c>
      <c r="C643" s="132"/>
      <c r="D643" s="291">
        <v>3200</v>
      </c>
      <c r="E643" s="133"/>
    </row>
    <row r="644" spans="1:5" s="278" customFormat="1">
      <c r="A644" s="158" t="s">
        <v>1126</v>
      </c>
      <c r="B644" s="158" t="s">
        <v>1127</v>
      </c>
      <c r="C644" s="281"/>
      <c r="D644" s="290">
        <v>488</v>
      </c>
      <c r="E644" s="121"/>
    </row>
    <row r="645" spans="1:5" s="278" customFormat="1">
      <c r="A645" s="158" t="s">
        <v>1128</v>
      </c>
      <c r="B645" s="158" t="s">
        <v>1129</v>
      </c>
      <c r="C645" s="122"/>
      <c r="D645" s="290">
        <v>11891</v>
      </c>
      <c r="E645" s="121"/>
    </row>
    <row r="646" spans="1:5" s="278" customFormat="1">
      <c r="A646" s="158" t="s">
        <v>1130</v>
      </c>
      <c r="B646" s="158" t="s">
        <v>1131</v>
      </c>
      <c r="C646" s="122"/>
      <c r="D646" s="290">
        <v>974</v>
      </c>
      <c r="E646" s="121"/>
    </row>
    <row r="647" spans="1:5">
      <c r="A647" s="156" t="s">
        <v>1132</v>
      </c>
      <c r="B647" s="156" t="s">
        <v>51</v>
      </c>
      <c r="C647" s="136"/>
      <c r="D647" s="291">
        <v>171</v>
      </c>
      <c r="E647" s="133"/>
    </row>
    <row r="648" spans="1:5">
      <c r="A648" s="156" t="s">
        <v>1133</v>
      </c>
      <c r="B648" s="156" t="s">
        <v>53</v>
      </c>
      <c r="C648" s="135"/>
      <c r="D648" s="291">
        <v>125</v>
      </c>
      <c r="E648" s="133"/>
    </row>
    <row r="649" spans="1:5">
      <c r="A649" s="156" t="s">
        <v>1134</v>
      </c>
      <c r="B649" s="156" t="s">
        <v>55</v>
      </c>
      <c r="C649" s="132"/>
      <c r="D649" s="291">
        <v>0</v>
      </c>
      <c r="E649" s="133"/>
    </row>
    <row r="650" spans="1:5">
      <c r="A650" s="156" t="s">
        <v>1135</v>
      </c>
      <c r="B650" s="156" t="s">
        <v>1136</v>
      </c>
      <c r="C650" s="135"/>
      <c r="D650" s="291">
        <v>678</v>
      </c>
      <c r="E650" s="133"/>
    </row>
    <row r="651" spans="1:5" s="278" customFormat="1">
      <c r="A651" s="158" t="s">
        <v>1137</v>
      </c>
      <c r="B651" s="158" t="s">
        <v>1138</v>
      </c>
      <c r="C651" s="122"/>
      <c r="D651" s="290">
        <v>3217</v>
      </c>
      <c r="E651" s="121"/>
    </row>
    <row r="652" spans="1:5">
      <c r="A652" s="156" t="s">
        <v>1139</v>
      </c>
      <c r="B652" s="156" t="s">
        <v>1140</v>
      </c>
      <c r="C652" s="135"/>
      <c r="D652" s="291">
        <v>2643</v>
      </c>
      <c r="E652" s="133"/>
    </row>
    <row r="653" spans="1:5">
      <c r="A653" s="156" t="s">
        <v>1141</v>
      </c>
      <c r="B653" s="156" t="s">
        <v>1142</v>
      </c>
      <c r="C653" s="135"/>
      <c r="D653" s="291">
        <v>574</v>
      </c>
      <c r="E653" s="133"/>
    </row>
    <row r="654" spans="1:5">
      <c r="A654" s="156" t="s">
        <v>1143</v>
      </c>
      <c r="B654" s="156" t="s">
        <v>1144</v>
      </c>
      <c r="C654" s="132"/>
      <c r="D654" s="291">
        <v>0</v>
      </c>
      <c r="E654" s="133"/>
    </row>
    <row r="655" spans="1:5">
      <c r="A655" s="156" t="s">
        <v>1145</v>
      </c>
      <c r="B655" s="156" t="s">
        <v>1146</v>
      </c>
      <c r="C655" s="132"/>
      <c r="D655" s="291">
        <v>0</v>
      </c>
      <c r="E655" s="133"/>
    </row>
    <row r="656" spans="1:5">
      <c r="A656" s="156" t="s">
        <v>1147</v>
      </c>
      <c r="B656" s="156" t="s">
        <v>1148</v>
      </c>
      <c r="C656" s="132"/>
      <c r="D656" s="291">
        <v>0</v>
      </c>
      <c r="E656" s="133"/>
    </row>
    <row r="657" spans="1:5">
      <c r="A657" s="156" t="s">
        <v>1149</v>
      </c>
      <c r="B657" s="156" t="s">
        <v>1150</v>
      </c>
      <c r="C657" s="132"/>
      <c r="D657" s="291">
        <v>0</v>
      </c>
      <c r="E657" s="133"/>
    </row>
    <row r="658" spans="1:5">
      <c r="A658" s="156" t="s">
        <v>1151</v>
      </c>
      <c r="B658" s="156" t="s">
        <v>1152</v>
      </c>
      <c r="C658" s="132"/>
      <c r="D658" s="291">
        <v>0</v>
      </c>
      <c r="E658" s="133"/>
    </row>
    <row r="659" spans="1:5">
      <c r="A659" s="156" t="s">
        <v>1153</v>
      </c>
      <c r="B659" s="156" t="s">
        <v>1154</v>
      </c>
      <c r="C659" s="132"/>
      <c r="D659" s="291">
        <v>0</v>
      </c>
      <c r="E659" s="133"/>
    </row>
    <row r="660" spans="1:5">
      <c r="A660" s="156" t="s">
        <v>1155</v>
      </c>
      <c r="B660" s="156" t="s">
        <v>1156</v>
      </c>
      <c r="C660" s="132"/>
      <c r="D660" s="291">
        <v>0</v>
      </c>
      <c r="E660" s="133"/>
    </row>
    <row r="661" spans="1:5">
      <c r="A661" s="156" t="s">
        <v>1157</v>
      </c>
      <c r="B661" s="156" t="s">
        <v>1158</v>
      </c>
      <c r="C661" s="132"/>
      <c r="D661" s="291">
        <v>0</v>
      </c>
      <c r="E661" s="133"/>
    </row>
    <row r="662" spans="1:5">
      <c r="A662" s="156" t="s">
        <v>1159</v>
      </c>
      <c r="B662" s="156" t="s">
        <v>1160</v>
      </c>
      <c r="C662" s="132"/>
      <c r="D662" s="291">
        <v>0</v>
      </c>
      <c r="E662" s="133"/>
    </row>
    <row r="663" spans="1:5">
      <c r="A663" s="156" t="s">
        <v>1161</v>
      </c>
      <c r="B663" s="156" t="s">
        <v>1162</v>
      </c>
      <c r="C663" s="132"/>
      <c r="D663" s="291">
        <v>0</v>
      </c>
      <c r="E663" s="133"/>
    </row>
    <row r="664" spans="1:5">
      <c r="A664" s="156" t="s">
        <v>1163</v>
      </c>
      <c r="B664" s="156" t="s">
        <v>1164</v>
      </c>
      <c r="C664" s="132"/>
      <c r="D664" s="291">
        <v>0</v>
      </c>
      <c r="E664" s="133"/>
    </row>
    <row r="665" spans="1:5" s="278" customFormat="1">
      <c r="A665" s="158" t="s">
        <v>1165</v>
      </c>
      <c r="B665" s="158" t="s">
        <v>1166</v>
      </c>
      <c r="C665" s="122"/>
      <c r="D665" s="290">
        <v>1105</v>
      </c>
      <c r="E665" s="121"/>
    </row>
    <row r="666" spans="1:5">
      <c r="A666" s="156" t="s">
        <v>1167</v>
      </c>
      <c r="B666" s="156" t="s">
        <v>1168</v>
      </c>
      <c r="C666" s="132"/>
      <c r="D666" s="291">
        <v>0</v>
      </c>
      <c r="E666" s="133"/>
    </row>
    <row r="667" spans="1:5">
      <c r="A667" s="156" t="s">
        <v>1169</v>
      </c>
      <c r="B667" s="156" t="s">
        <v>1170</v>
      </c>
      <c r="C667" s="135"/>
      <c r="D667" s="291">
        <v>1075</v>
      </c>
      <c r="E667" s="133"/>
    </row>
    <row r="668" spans="1:5">
      <c r="A668" s="156" t="s">
        <v>1171</v>
      </c>
      <c r="B668" s="156" t="s">
        <v>1172</v>
      </c>
      <c r="C668" s="136"/>
      <c r="D668" s="291">
        <v>30</v>
      </c>
      <c r="E668" s="133"/>
    </row>
    <row r="669" spans="1:5" s="278" customFormat="1">
      <c r="A669" s="158" t="s">
        <v>1173</v>
      </c>
      <c r="B669" s="158" t="s">
        <v>1174</v>
      </c>
      <c r="C669" s="122"/>
      <c r="D669" s="290">
        <v>2846</v>
      </c>
      <c r="E669" s="121"/>
    </row>
    <row r="670" spans="1:5">
      <c r="A670" s="156" t="s">
        <v>1175</v>
      </c>
      <c r="B670" s="156" t="s">
        <v>1176</v>
      </c>
      <c r="C670" s="136"/>
      <c r="D670" s="291">
        <v>304</v>
      </c>
      <c r="E670" s="133"/>
    </row>
    <row r="671" spans="1:5">
      <c r="A671" s="156" t="s">
        <v>1177</v>
      </c>
      <c r="B671" s="156" t="s">
        <v>1178</v>
      </c>
      <c r="C671" s="136"/>
      <c r="D671" s="291">
        <v>0</v>
      </c>
      <c r="E671" s="133"/>
    </row>
    <row r="672" spans="1:5">
      <c r="A672" s="156" t="s">
        <v>1179</v>
      </c>
      <c r="B672" s="156" t="s">
        <v>1180</v>
      </c>
      <c r="C672" s="132"/>
      <c r="D672" s="291">
        <v>0</v>
      </c>
      <c r="E672" s="133"/>
    </row>
    <row r="673" spans="1:5">
      <c r="A673" s="156" t="s">
        <v>1181</v>
      </c>
      <c r="B673" s="156" t="s">
        <v>1182</v>
      </c>
      <c r="C673" s="132"/>
      <c r="D673" s="291">
        <v>0</v>
      </c>
      <c r="E673" s="133"/>
    </row>
    <row r="674" spans="1:5">
      <c r="A674" s="156" t="s">
        <v>1183</v>
      </c>
      <c r="B674" s="156" t="s">
        <v>1184</v>
      </c>
      <c r="C674" s="132"/>
      <c r="D674" s="291">
        <v>0</v>
      </c>
      <c r="E674" s="133"/>
    </row>
    <row r="675" spans="1:5">
      <c r="A675" s="156" t="s">
        <v>1185</v>
      </c>
      <c r="B675" s="156" t="s">
        <v>1186</v>
      </c>
      <c r="C675" s="132"/>
      <c r="D675" s="291">
        <v>0</v>
      </c>
      <c r="E675" s="133"/>
    </row>
    <row r="676" spans="1:5">
      <c r="A676" s="156" t="s">
        <v>1187</v>
      </c>
      <c r="B676" s="156" t="s">
        <v>1188</v>
      </c>
      <c r="C676" s="132"/>
      <c r="D676" s="291">
        <v>0</v>
      </c>
      <c r="E676" s="133"/>
    </row>
    <row r="677" spans="1:5">
      <c r="A677" s="156" t="s">
        <v>1189</v>
      </c>
      <c r="B677" s="156" t="s">
        <v>1190</v>
      </c>
      <c r="C677" s="135"/>
      <c r="D677" s="291">
        <v>1073</v>
      </c>
      <c r="E677" s="133"/>
    </row>
    <row r="678" spans="1:5">
      <c r="A678" s="156" t="s">
        <v>1191</v>
      </c>
      <c r="B678" s="156" t="s">
        <v>1192</v>
      </c>
      <c r="C678" s="132"/>
      <c r="D678" s="291">
        <v>1149</v>
      </c>
      <c r="E678" s="133"/>
    </row>
    <row r="679" spans="1:5">
      <c r="A679" s="156" t="s">
        <v>1193</v>
      </c>
      <c r="B679" s="156" t="s">
        <v>1194</v>
      </c>
      <c r="C679" s="132"/>
      <c r="D679" s="291">
        <v>0</v>
      </c>
      <c r="E679" s="133"/>
    </row>
    <row r="680" spans="1:5">
      <c r="A680" s="156" t="s">
        <v>1195</v>
      </c>
      <c r="B680" s="156" t="s">
        <v>1196</v>
      </c>
      <c r="C680" s="132"/>
      <c r="D680" s="291">
        <v>320</v>
      </c>
      <c r="E680" s="133"/>
    </row>
    <row r="681" spans="1:5" s="278" customFormat="1">
      <c r="A681" s="158" t="s">
        <v>1197</v>
      </c>
      <c r="B681" s="158" t="s">
        <v>1198</v>
      </c>
      <c r="C681" s="122"/>
      <c r="D681" s="290">
        <v>17</v>
      </c>
      <c r="E681" s="121"/>
    </row>
    <row r="682" spans="1:5">
      <c r="A682" s="156" t="s">
        <v>1199</v>
      </c>
      <c r="B682" s="156" t="s">
        <v>1200</v>
      </c>
      <c r="C682" s="132"/>
      <c r="D682" s="291">
        <v>5</v>
      </c>
      <c r="E682" s="133"/>
    </row>
    <row r="683" spans="1:5">
      <c r="A683" s="156" t="s">
        <v>1201</v>
      </c>
      <c r="B683" s="156" t="s">
        <v>1202</v>
      </c>
      <c r="C683" s="132"/>
      <c r="D683" s="291">
        <v>12</v>
      </c>
      <c r="E683" s="133"/>
    </row>
    <row r="684" spans="1:5" s="278" customFormat="1">
      <c r="A684" s="158" t="s">
        <v>1203</v>
      </c>
      <c r="B684" s="158" t="s">
        <v>1204</v>
      </c>
      <c r="C684" s="122"/>
      <c r="D684" s="290">
        <v>551</v>
      </c>
      <c r="E684" s="121"/>
    </row>
    <row r="685" spans="1:5">
      <c r="A685" s="156" t="s">
        <v>1205</v>
      </c>
      <c r="B685" s="156" t="s">
        <v>1206</v>
      </c>
      <c r="C685" s="136"/>
      <c r="D685" s="291">
        <v>270</v>
      </c>
      <c r="E685" s="133"/>
    </row>
    <row r="686" spans="1:5">
      <c r="A686" s="156" t="s">
        <v>1207</v>
      </c>
      <c r="B686" s="156" t="s">
        <v>1208</v>
      </c>
      <c r="C686" s="136"/>
      <c r="D686" s="291">
        <v>5</v>
      </c>
      <c r="E686" s="133"/>
    </row>
    <row r="687" spans="1:5">
      <c r="A687" s="156" t="s">
        <v>1209</v>
      </c>
      <c r="B687" s="156" t="s">
        <v>1210</v>
      </c>
      <c r="C687" s="136"/>
      <c r="D687" s="291">
        <v>276</v>
      </c>
      <c r="E687" s="133"/>
    </row>
    <row r="688" spans="1:5" s="278" customFormat="1">
      <c r="A688" s="158" t="s">
        <v>1211</v>
      </c>
      <c r="B688" s="158" t="s">
        <v>1212</v>
      </c>
      <c r="C688" s="122"/>
      <c r="D688" s="290">
        <v>0</v>
      </c>
      <c r="E688" s="121"/>
    </row>
    <row r="689" spans="1:5">
      <c r="A689" s="156" t="s">
        <v>1213</v>
      </c>
      <c r="B689" s="156" t="s">
        <v>1214</v>
      </c>
      <c r="C689" s="132"/>
      <c r="D689" s="291">
        <v>0</v>
      </c>
      <c r="E689" s="133"/>
    </row>
    <row r="690" spans="1:5">
      <c r="A690" s="156" t="s">
        <v>1215</v>
      </c>
      <c r="B690" s="156" t="s">
        <v>1216</v>
      </c>
      <c r="C690" s="135"/>
      <c r="D690" s="291">
        <v>0</v>
      </c>
      <c r="E690" s="133"/>
    </row>
    <row r="691" spans="1:5">
      <c r="A691" s="156" t="s">
        <v>1217</v>
      </c>
      <c r="B691" s="156" t="s">
        <v>1218</v>
      </c>
      <c r="C691" s="132"/>
      <c r="D691" s="291">
        <v>0</v>
      </c>
      <c r="E691" s="133"/>
    </row>
    <row r="692" spans="1:5">
      <c r="A692" s="156" t="s">
        <v>1219</v>
      </c>
      <c r="B692" s="156" t="s">
        <v>1220</v>
      </c>
      <c r="C692" s="132"/>
      <c r="D692" s="291">
        <v>0</v>
      </c>
      <c r="E692" s="133"/>
    </row>
    <row r="693" spans="1:5" s="278" customFormat="1">
      <c r="A693" s="158" t="s">
        <v>1221</v>
      </c>
      <c r="B693" s="158" t="s">
        <v>1222</v>
      </c>
      <c r="C693" s="122"/>
      <c r="D693" s="290">
        <v>1038</v>
      </c>
      <c r="E693" s="121"/>
    </row>
    <row r="694" spans="1:5">
      <c r="A694" s="156" t="s">
        <v>1223</v>
      </c>
      <c r="B694" s="156" t="s">
        <v>1224</v>
      </c>
      <c r="C694" s="135"/>
      <c r="D694" s="291">
        <v>444</v>
      </c>
      <c r="E694" s="133"/>
    </row>
    <row r="695" spans="1:5">
      <c r="A695" s="156" t="s">
        <v>1225</v>
      </c>
      <c r="B695" s="156" t="s">
        <v>1226</v>
      </c>
      <c r="C695" s="135"/>
      <c r="D695" s="291">
        <v>594</v>
      </c>
      <c r="E695" s="133"/>
    </row>
    <row r="696" spans="1:5" s="70" customFormat="1">
      <c r="A696" s="139" t="s">
        <v>1227</v>
      </c>
      <c r="B696" s="139" t="s">
        <v>1228</v>
      </c>
      <c r="C696" s="139"/>
      <c r="D696" s="291">
        <v>0</v>
      </c>
      <c r="E696" s="139"/>
    </row>
    <row r="697" spans="1:5" s="278" customFormat="1">
      <c r="A697" s="158" t="s">
        <v>1229</v>
      </c>
      <c r="B697" s="158" t="s">
        <v>1230</v>
      </c>
      <c r="C697" s="122"/>
      <c r="D697" s="290">
        <v>861</v>
      </c>
      <c r="E697" s="121"/>
    </row>
    <row r="698" spans="1:5" s="70" customFormat="1">
      <c r="A698" s="139" t="s">
        <v>1231</v>
      </c>
      <c r="B698" s="139" t="s">
        <v>1232</v>
      </c>
      <c r="C698" s="139"/>
      <c r="D698" s="291">
        <v>861</v>
      </c>
      <c r="E698" s="139"/>
    </row>
    <row r="699" spans="1:5">
      <c r="A699" s="156" t="s">
        <v>1233</v>
      </c>
      <c r="B699" s="156" t="s">
        <v>1234</v>
      </c>
      <c r="C699" s="132"/>
      <c r="D699" s="291">
        <v>0</v>
      </c>
      <c r="E699" s="133"/>
    </row>
    <row r="700" spans="1:5">
      <c r="A700" s="156" t="s">
        <v>1235</v>
      </c>
      <c r="B700" s="156" t="s">
        <v>1236</v>
      </c>
      <c r="C700" s="135"/>
      <c r="D700" s="291">
        <v>0</v>
      </c>
      <c r="E700" s="133"/>
    </row>
    <row r="701" spans="1:5" s="278" customFormat="1">
      <c r="A701" s="158" t="s">
        <v>1237</v>
      </c>
      <c r="B701" s="158" t="s">
        <v>1238</v>
      </c>
      <c r="C701" s="122"/>
      <c r="D701" s="290">
        <v>29</v>
      </c>
      <c r="E701" s="121"/>
    </row>
    <row r="702" spans="1:5">
      <c r="A702" s="156" t="s">
        <v>1239</v>
      </c>
      <c r="B702" s="156" t="s">
        <v>1240</v>
      </c>
      <c r="C702" s="132"/>
      <c r="D702" s="291">
        <v>29</v>
      </c>
      <c r="E702" s="133"/>
    </row>
    <row r="703" spans="1:5">
      <c r="A703" s="156" t="s">
        <v>1241</v>
      </c>
      <c r="B703" s="156" t="s">
        <v>1242</v>
      </c>
      <c r="C703" s="132"/>
      <c r="D703" s="291">
        <v>0</v>
      </c>
      <c r="E703" s="133"/>
    </row>
    <row r="704" spans="1:5" s="278" customFormat="1">
      <c r="A704" s="158" t="s">
        <v>1243</v>
      </c>
      <c r="B704" s="158" t="s">
        <v>1244</v>
      </c>
      <c r="C704" s="122"/>
      <c r="D704" s="290">
        <v>1059</v>
      </c>
      <c r="E704" s="121"/>
    </row>
    <row r="705" spans="1:5">
      <c r="A705" s="156" t="s">
        <v>1245</v>
      </c>
      <c r="B705" s="156" t="s">
        <v>51</v>
      </c>
      <c r="C705" s="136"/>
      <c r="D705" s="291">
        <v>118</v>
      </c>
      <c r="E705" s="133"/>
    </row>
    <row r="706" spans="1:5">
      <c r="A706" s="156" t="s">
        <v>1246</v>
      </c>
      <c r="B706" s="156" t="s">
        <v>53</v>
      </c>
      <c r="C706" s="134"/>
      <c r="D706" s="291">
        <v>0</v>
      </c>
      <c r="E706" s="133"/>
    </row>
    <row r="707" spans="1:5">
      <c r="A707" s="156" t="s">
        <v>1247</v>
      </c>
      <c r="B707" s="156" t="s">
        <v>55</v>
      </c>
      <c r="C707" s="134"/>
      <c r="D707" s="291">
        <v>0</v>
      </c>
      <c r="E707" s="133"/>
    </row>
    <row r="708" spans="1:5">
      <c r="A708" s="156" t="s">
        <v>1248</v>
      </c>
      <c r="B708" s="156" t="s">
        <v>152</v>
      </c>
      <c r="C708" s="134"/>
      <c r="D708" s="291">
        <v>0</v>
      </c>
      <c r="E708" s="133"/>
    </row>
    <row r="709" spans="1:5">
      <c r="A709" s="156" t="s">
        <v>1249</v>
      </c>
      <c r="B709" s="156" t="s">
        <v>1250</v>
      </c>
      <c r="C709" s="134"/>
      <c r="D709" s="291">
        <v>0</v>
      </c>
      <c r="E709" s="133"/>
    </row>
    <row r="710" spans="1:5">
      <c r="A710" s="156" t="s">
        <v>1251</v>
      </c>
      <c r="B710" s="156" t="s">
        <v>1252</v>
      </c>
      <c r="C710" s="136"/>
      <c r="D710" s="291">
        <v>0</v>
      </c>
      <c r="E710" s="133"/>
    </row>
    <row r="711" spans="1:5">
      <c r="A711" s="156" t="s">
        <v>1253</v>
      </c>
      <c r="B711" s="156" t="s">
        <v>69</v>
      </c>
      <c r="C711" s="132"/>
      <c r="D711" s="291">
        <v>664</v>
      </c>
      <c r="E711" s="133"/>
    </row>
    <row r="712" spans="1:5">
      <c r="A712" s="156" t="s">
        <v>1254</v>
      </c>
      <c r="B712" s="156" t="s">
        <v>1255</v>
      </c>
      <c r="C712" s="132"/>
      <c r="D712" s="291">
        <v>277</v>
      </c>
      <c r="E712" s="133"/>
    </row>
    <row r="713" spans="1:5" s="278" customFormat="1">
      <c r="A713" s="158" t="s">
        <v>1256</v>
      </c>
      <c r="B713" s="158" t="s">
        <v>1257</v>
      </c>
      <c r="C713" s="122"/>
      <c r="D713" s="290">
        <v>12</v>
      </c>
      <c r="E713" s="121"/>
    </row>
    <row r="714" spans="1:5">
      <c r="A714" s="156" t="s">
        <v>1258</v>
      </c>
      <c r="B714" s="156" t="s">
        <v>1259</v>
      </c>
      <c r="C714" s="132"/>
      <c r="D714" s="291">
        <v>12</v>
      </c>
      <c r="E714" s="133"/>
    </row>
    <row r="715" spans="1:5" s="278" customFormat="1">
      <c r="A715" s="158" t="s">
        <v>1260</v>
      </c>
      <c r="B715" s="158" t="s">
        <v>1261</v>
      </c>
      <c r="C715" s="122"/>
      <c r="D715" s="290">
        <v>182</v>
      </c>
      <c r="E715" s="121"/>
    </row>
    <row r="716" spans="1:5">
      <c r="A716" s="156" t="s">
        <v>1262</v>
      </c>
      <c r="B716" s="156" t="s">
        <v>1263</v>
      </c>
      <c r="C716" s="135"/>
      <c r="D716" s="291">
        <v>182</v>
      </c>
      <c r="E716" s="133"/>
    </row>
    <row r="717" spans="1:5" s="278" customFormat="1">
      <c r="A717" s="158" t="s">
        <v>1264</v>
      </c>
      <c r="B717" s="158" t="s">
        <v>1265</v>
      </c>
      <c r="C717" s="122"/>
      <c r="D717" s="290">
        <v>10416</v>
      </c>
      <c r="E717" s="121"/>
    </row>
    <row r="718" spans="1:5" s="278" customFormat="1">
      <c r="A718" s="158" t="s">
        <v>1266</v>
      </c>
      <c r="B718" s="158" t="s">
        <v>1267</v>
      </c>
      <c r="C718" s="122"/>
      <c r="D718" s="290">
        <v>4360</v>
      </c>
      <c r="E718" s="121"/>
    </row>
    <row r="719" spans="1:5">
      <c r="A719" s="156" t="s">
        <v>1268</v>
      </c>
      <c r="B719" s="156" t="s">
        <v>51</v>
      </c>
      <c r="C719" s="136"/>
      <c r="D719" s="291">
        <v>517</v>
      </c>
      <c r="E719" s="133"/>
    </row>
    <row r="720" spans="1:5">
      <c r="A720" s="156" t="s">
        <v>1269</v>
      </c>
      <c r="B720" s="156" t="s">
        <v>53</v>
      </c>
      <c r="C720" s="135"/>
      <c r="D720" s="291">
        <v>0</v>
      </c>
      <c r="E720" s="133"/>
    </row>
    <row r="721" spans="1:5">
      <c r="A721" s="156" t="s">
        <v>1270</v>
      </c>
      <c r="B721" s="156" t="s">
        <v>55</v>
      </c>
      <c r="C721" s="132"/>
      <c r="D721" s="291">
        <v>0</v>
      </c>
      <c r="E721" s="133"/>
    </row>
    <row r="722" spans="1:5">
      <c r="A722" s="156" t="s">
        <v>1271</v>
      </c>
      <c r="B722" s="156" t="s">
        <v>1272</v>
      </c>
      <c r="C722" s="132"/>
      <c r="D722" s="291">
        <v>0</v>
      </c>
      <c r="E722" s="133"/>
    </row>
    <row r="723" spans="1:5">
      <c r="A723" s="156" t="s">
        <v>1273</v>
      </c>
      <c r="B723" s="156" t="s">
        <v>1274</v>
      </c>
      <c r="C723" s="132"/>
      <c r="D723" s="291">
        <v>0</v>
      </c>
      <c r="E723" s="133"/>
    </row>
    <row r="724" spans="1:5">
      <c r="A724" s="156" t="s">
        <v>1275</v>
      </c>
      <c r="B724" s="156" t="s">
        <v>1276</v>
      </c>
      <c r="C724" s="132"/>
      <c r="D724" s="291">
        <v>0</v>
      </c>
      <c r="E724" s="133"/>
    </row>
    <row r="725" spans="1:5">
      <c r="A725" s="156" t="s">
        <v>1277</v>
      </c>
      <c r="B725" s="156" t="s">
        <v>1278</v>
      </c>
      <c r="C725" s="132"/>
      <c r="D725" s="291">
        <v>0</v>
      </c>
      <c r="E725" s="133"/>
    </row>
    <row r="726" spans="1:5">
      <c r="A726" s="156" t="s">
        <v>1279</v>
      </c>
      <c r="B726" s="156" t="s">
        <v>1280</v>
      </c>
      <c r="C726" s="132"/>
      <c r="D726" s="291">
        <v>0</v>
      </c>
      <c r="E726" s="133"/>
    </row>
    <row r="727" spans="1:5">
      <c r="A727" s="156" t="s">
        <v>1281</v>
      </c>
      <c r="B727" s="156" t="s">
        <v>1282</v>
      </c>
      <c r="C727" s="132"/>
      <c r="D727" s="291">
        <v>3843</v>
      </c>
      <c r="E727" s="133"/>
    </row>
    <row r="728" spans="1:5" s="278" customFormat="1">
      <c r="A728" s="158" t="s">
        <v>1283</v>
      </c>
      <c r="B728" s="158" t="s">
        <v>1284</v>
      </c>
      <c r="C728" s="122"/>
      <c r="D728" s="290">
        <v>0</v>
      </c>
      <c r="E728" s="121"/>
    </row>
    <row r="729" spans="1:5">
      <c r="A729" s="156" t="s">
        <v>1285</v>
      </c>
      <c r="B729" s="156" t="s">
        <v>1286</v>
      </c>
      <c r="C729" s="132"/>
      <c r="D729" s="291">
        <v>0</v>
      </c>
      <c r="E729" s="133"/>
    </row>
    <row r="730" spans="1:5">
      <c r="A730" s="156" t="s">
        <v>1287</v>
      </c>
      <c r="B730" s="156" t="s">
        <v>1288</v>
      </c>
      <c r="C730" s="132"/>
      <c r="D730" s="291">
        <v>0</v>
      </c>
      <c r="E730" s="133"/>
    </row>
    <row r="731" spans="1:5">
      <c r="A731" s="156" t="s">
        <v>1289</v>
      </c>
      <c r="B731" s="156" t="s">
        <v>1290</v>
      </c>
      <c r="C731" s="132"/>
      <c r="D731" s="291">
        <v>0</v>
      </c>
      <c r="E731" s="133"/>
    </row>
    <row r="732" spans="1:5" s="272" customFormat="1">
      <c r="A732" s="277" t="s">
        <v>1291</v>
      </c>
      <c r="B732" s="277" t="s">
        <v>1292</v>
      </c>
      <c r="C732" s="277"/>
      <c r="D732" s="293">
        <v>261</v>
      </c>
      <c r="E732" s="277"/>
    </row>
    <row r="733" spans="1:5">
      <c r="A733" s="156" t="s">
        <v>1293</v>
      </c>
      <c r="B733" s="156" t="s">
        <v>1294</v>
      </c>
      <c r="C733" s="132"/>
      <c r="D733" s="291">
        <v>261</v>
      </c>
      <c r="E733" s="133"/>
    </row>
    <row r="734" spans="1:5">
      <c r="A734" s="156" t="s">
        <v>1295</v>
      </c>
      <c r="B734" s="156" t="s">
        <v>1296</v>
      </c>
      <c r="C734" s="132"/>
      <c r="D734" s="291">
        <v>0</v>
      </c>
      <c r="E734" s="133"/>
    </row>
    <row r="735" spans="1:5">
      <c r="A735" s="156" t="s">
        <v>1297</v>
      </c>
      <c r="B735" s="156" t="s">
        <v>1298</v>
      </c>
      <c r="C735" s="132"/>
      <c r="D735" s="291">
        <v>0</v>
      </c>
      <c r="E735" s="133"/>
    </row>
    <row r="736" spans="1:5">
      <c r="A736" s="156" t="s">
        <v>1299</v>
      </c>
      <c r="B736" s="156" t="s">
        <v>1300</v>
      </c>
      <c r="C736" s="132"/>
      <c r="D736" s="291">
        <v>0</v>
      </c>
      <c r="E736" s="133"/>
    </row>
    <row r="737" spans="1:5">
      <c r="A737" s="156" t="s">
        <v>1301</v>
      </c>
      <c r="B737" s="156" t="s">
        <v>1302</v>
      </c>
      <c r="C737" s="132"/>
      <c r="D737" s="291">
        <v>0</v>
      </c>
      <c r="E737" s="133"/>
    </row>
    <row r="738" spans="1:5">
      <c r="A738" s="156" t="s">
        <v>1303</v>
      </c>
      <c r="B738" s="156" t="s">
        <v>1304</v>
      </c>
      <c r="C738" s="132"/>
      <c r="D738" s="291">
        <v>0</v>
      </c>
      <c r="E738" s="133"/>
    </row>
    <row r="739" spans="1:5">
      <c r="A739" s="156" t="s">
        <v>1305</v>
      </c>
      <c r="B739" s="156" t="s">
        <v>1306</v>
      </c>
      <c r="C739" s="132"/>
      <c r="D739" s="291">
        <v>0</v>
      </c>
      <c r="E739" s="133"/>
    </row>
    <row r="740" spans="1:5" s="278" customFormat="1">
      <c r="A740" s="158" t="s">
        <v>1307</v>
      </c>
      <c r="B740" s="158" t="s">
        <v>1308</v>
      </c>
      <c r="C740" s="122"/>
      <c r="D740" s="290">
        <v>0</v>
      </c>
      <c r="E740" s="121"/>
    </row>
    <row r="741" spans="1:5">
      <c r="A741" s="156" t="s">
        <v>1309</v>
      </c>
      <c r="B741" s="156" t="s">
        <v>1310</v>
      </c>
      <c r="C741" s="132"/>
      <c r="D741" s="291">
        <v>0</v>
      </c>
      <c r="E741" s="133"/>
    </row>
    <row r="742" spans="1:5">
      <c r="A742" s="156" t="s">
        <v>1311</v>
      </c>
      <c r="B742" s="156" t="s">
        <v>1312</v>
      </c>
      <c r="C742" s="132"/>
      <c r="D742" s="291">
        <v>0</v>
      </c>
      <c r="E742" s="133"/>
    </row>
    <row r="743" spans="1:5">
      <c r="A743" s="156" t="s">
        <v>1313</v>
      </c>
      <c r="B743" s="156" t="s">
        <v>1314</v>
      </c>
      <c r="C743" s="132"/>
      <c r="D743" s="291">
        <v>0</v>
      </c>
      <c r="E743" s="133"/>
    </row>
    <row r="744" spans="1:5">
      <c r="A744" s="156" t="s">
        <v>1315</v>
      </c>
      <c r="B744" s="156" t="s">
        <v>1316</v>
      </c>
      <c r="C744" s="132"/>
      <c r="D744" s="291">
        <v>0</v>
      </c>
      <c r="E744" s="133"/>
    </row>
    <row r="745" spans="1:5" s="278" customFormat="1">
      <c r="A745" s="158" t="s">
        <v>1317</v>
      </c>
      <c r="B745" s="158" t="s">
        <v>1318</v>
      </c>
      <c r="C745" s="122"/>
      <c r="D745" s="290">
        <v>164</v>
      </c>
      <c r="E745" s="121"/>
    </row>
    <row r="746" spans="1:5">
      <c r="A746" s="156" t="s">
        <v>1319</v>
      </c>
      <c r="B746" s="156" t="s">
        <v>1320</v>
      </c>
      <c r="C746" s="132"/>
      <c r="D746" s="291">
        <v>0</v>
      </c>
      <c r="E746" s="133"/>
    </row>
    <row r="747" spans="1:5">
      <c r="A747" s="156" t="s">
        <v>1321</v>
      </c>
      <c r="B747" s="156" t="s">
        <v>1322</v>
      </c>
      <c r="C747" s="132"/>
      <c r="D747" s="291">
        <v>164</v>
      </c>
      <c r="E747" s="133"/>
    </row>
    <row r="748" spans="1:5">
      <c r="A748" s="156" t="s">
        <v>1323</v>
      </c>
      <c r="B748" s="156" t="s">
        <v>1324</v>
      </c>
      <c r="C748" s="132"/>
      <c r="D748" s="291">
        <v>0</v>
      </c>
      <c r="E748" s="133"/>
    </row>
    <row r="749" spans="1:5">
      <c r="A749" s="156" t="s">
        <v>1325</v>
      </c>
      <c r="B749" s="156" t="s">
        <v>1326</v>
      </c>
      <c r="C749" s="132"/>
      <c r="D749" s="291">
        <v>0</v>
      </c>
      <c r="E749" s="133"/>
    </row>
    <row r="750" spans="1:5">
      <c r="A750" s="156" t="s">
        <v>1327</v>
      </c>
      <c r="B750" s="156" t="s">
        <v>1328</v>
      </c>
      <c r="C750" s="132"/>
      <c r="D750" s="291">
        <v>0</v>
      </c>
      <c r="E750" s="133"/>
    </row>
    <row r="751" spans="1:5">
      <c r="A751" s="156" t="s">
        <v>1329</v>
      </c>
      <c r="B751" s="156" t="s">
        <v>1330</v>
      </c>
      <c r="C751" s="132"/>
      <c r="D751" s="291">
        <v>0</v>
      </c>
      <c r="E751" s="133"/>
    </row>
    <row r="752" spans="1:5" s="278" customFormat="1">
      <c r="A752" s="158" t="s">
        <v>1331</v>
      </c>
      <c r="B752" s="158" t="s">
        <v>1332</v>
      </c>
      <c r="C752" s="122"/>
      <c r="D752" s="290">
        <v>2855</v>
      </c>
      <c r="E752" s="121"/>
    </row>
    <row r="753" spans="1:5">
      <c r="A753" s="156" t="s">
        <v>1333</v>
      </c>
      <c r="B753" s="156" t="s">
        <v>1334</v>
      </c>
      <c r="C753" s="132"/>
      <c r="D753" s="291">
        <v>2855</v>
      </c>
      <c r="E753" s="133"/>
    </row>
    <row r="754" spans="1:5">
      <c r="A754" s="156" t="s">
        <v>1335</v>
      </c>
      <c r="B754" s="156" t="s">
        <v>1336</v>
      </c>
      <c r="C754" s="132"/>
      <c r="D754" s="291">
        <v>0</v>
      </c>
      <c r="E754" s="133"/>
    </row>
    <row r="755" spans="1:5">
      <c r="A755" s="156" t="s">
        <v>1337</v>
      </c>
      <c r="B755" s="156" t="s">
        <v>1338</v>
      </c>
      <c r="C755" s="132"/>
      <c r="D755" s="291">
        <v>0</v>
      </c>
      <c r="E755" s="133"/>
    </row>
    <row r="756" spans="1:5">
      <c r="A756" s="156" t="s">
        <v>1339</v>
      </c>
      <c r="B756" s="156" t="s">
        <v>1340</v>
      </c>
      <c r="C756" s="132"/>
      <c r="D756" s="291">
        <v>0</v>
      </c>
      <c r="E756" s="133"/>
    </row>
    <row r="757" spans="1:5">
      <c r="A757" s="156" t="s">
        <v>1341</v>
      </c>
      <c r="B757" s="156" t="s">
        <v>1342</v>
      </c>
      <c r="C757" s="132"/>
      <c r="D757" s="291">
        <v>0</v>
      </c>
      <c r="E757" s="133"/>
    </row>
    <row r="758" spans="1:5" s="272" customFormat="1">
      <c r="A758" s="277" t="s">
        <v>1343</v>
      </c>
      <c r="B758" s="277" t="s">
        <v>1344</v>
      </c>
      <c r="C758" s="277"/>
      <c r="D758" s="293">
        <v>1164</v>
      </c>
      <c r="E758" s="277"/>
    </row>
    <row r="759" spans="1:5">
      <c r="A759" s="156" t="s">
        <v>1345</v>
      </c>
      <c r="B759" s="156" t="s">
        <v>1346</v>
      </c>
      <c r="C759" s="132"/>
      <c r="D759" s="291">
        <v>0</v>
      </c>
      <c r="E759" s="133"/>
    </row>
    <row r="760" spans="1:5">
      <c r="A760" s="156" t="s">
        <v>1347</v>
      </c>
      <c r="B760" s="156" t="s">
        <v>1348</v>
      </c>
      <c r="C760" s="132"/>
      <c r="D760" s="291">
        <v>1164</v>
      </c>
      <c r="E760" s="133"/>
    </row>
    <row r="761" spans="1:5" s="278" customFormat="1">
      <c r="A761" s="158" t="s">
        <v>1349</v>
      </c>
      <c r="B761" s="158" t="s">
        <v>1350</v>
      </c>
      <c r="C761" s="122"/>
      <c r="D761" s="290">
        <v>0</v>
      </c>
      <c r="E761" s="121"/>
    </row>
    <row r="762" spans="1:5">
      <c r="A762" s="156" t="s">
        <v>1351</v>
      </c>
      <c r="B762" s="156" t="s">
        <v>1352</v>
      </c>
      <c r="C762" s="132"/>
      <c r="D762" s="291">
        <v>0</v>
      </c>
      <c r="E762" s="133"/>
    </row>
    <row r="763" spans="1:5">
      <c r="A763" s="156" t="s">
        <v>1353</v>
      </c>
      <c r="B763" s="156" t="s">
        <v>1354</v>
      </c>
      <c r="C763" s="132"/>
      <c r="D763" s="291">
        <v>0</v>
      </c>
      <c r="E763" s="133"/>
    </row>
    <row r="764" spans="1:5">
      <c r="A764" s="156" t="s">
        <v>1355</v>
      </c>
      <c r="B764" s="156" t="s">
        <v>1356</v>
      </c>
      <c r="C764" s="132"/>
      <c r="D764" s="291">
        <v>0</v>
      </c>
      <c r="E764" s="133"/>
    </row>
    <row r="765" spans="1:5" s="278" customFormat="1">
      <c r="A765" s="158" t="s">
        <v>1357</v>
      </c>
      <c r="B765" s="158" t="s">
        <v>1358</v>
      </c>
      <c r="C765" s="122"/>
      <c r="D765" s="290">
        <v>0</v>
      </c>
      <c r="E765" s="121"/>
    </row>
    <row r="766" spans="1:5">
      <c r="A766" s="156" t="s">
        <v>1359</v>
      </c>
      <c r="B766" s="156" t="s">
        <v>1360</v>
      </c>
      <c r="C766" s="132"/>
      <c r="D766" s="291">
        <v>643</v>
      </c>
      <c r="E766" s="133"/>
    </row>
    <row r="767" spans="1:5">
      <c r="A767" s="156" t="s">
        <v>1361</v>
      </c>
      <c r="B767" s="156" t="s">
        <v>1362</v>
      </c>
      <c r="C767" s="132"/>
      <c r="D767" s="291">
        <v>643</v>
      </c>
      <c r="E767" s="133"/>
    </row>
    <row r="768" spans="1:5">
      <c r="A768" s="156" t="s">
        <v>1363</v>
      </c>
      <c r="B768" s="156" t="s">
        <v>1364</v>
      </c>
      <c r="C768" s="132"/>
      <c r="D768" s="291">
        <v>0</v>
      </c>
      <c r="E768" s="133"/>
    </row>
    <row r="769" spans="1:5">
      <c r="A769" s="156" t="s">
        <v>1365</v>
      </c>
      <c r="B769" s="156" t="s">
        <v>1366</v>
      </c>
      <c r="C769" s="132"/>
      <c r="D769" s="291">
        <v>0</v>
      </c>
      <c r="E769" s="133"/>
    </row>
    <row r="770" spans="1:5">
      <c r="A770" s="156" t="s">
        <v>1367</v>
      </c>
      <c r="B770" s="156" t="s">
        <v>1368</v>
      </c>
      <c r="C770" s="132"/>
      <c r="D770" s="291">
        <v>0</v>
      </c>
      <c r="E770" s="133"/>
    </row>
    <row r="771" spans="1:5">
      <c r="A771" s="156" t="s">
        <v>1369</v>
      </c>
      <c r="B771" s="156" t="s">
        <v>1370</v>
      </c>
      <c r="C771" s="132"/>
      <c r="D771" s="291">
        <v>0</v>
      </c>
      <c r="E771" s="133"/>
    </row>
    <row r="772" spans="1:5" s="278" customFormat="1">
      <c r="A772" s="158" t="s">
        <v>1371</v>
      </c>
      <c r="B772" s="158" t="s">
        <v>1372</v>
      </c>
      <c r="C772" s="122"/>
      <c r="D772" s="290">
        <v>0</v>
      </c>
      <c r="E772" s="121"/>
    </row>
    <row r="773" spans="1:5" s="278" customFormat="1">
      <c r="A773" s="158" t="s">
        <v>1373</v>
      </c>
      <c r="B773" s="158" t="s">
        <v>1374</v>
      </c>
      <c r="C773" s="122"/>
      <c r="D773" s="290">
        <v>0</v>
      </c>
      <c r="E773" s="121"/>
    </row>
    <row r="774" spans="1:5" s="278" customFormat="1">
      <c r="A774" s="158" t="s">
        <v>1375</v>
      </c>
      <c r="B774" s="158" t="s">
        <v>1376</v>
      </c>
      <c r="C774" s="122"/>
      <c r="D774" s="290">
        <v>849</v>
      </c>
      <c r="E774" s="121"/>
    </row>
    <row r="775" spans="1:5">
      <c r="A775" s="156" t="s">
        <v>1377</v>
      </c>
      <c r="B775" s="156" t="s">
        <v>51</v>
      </c>
      <c r="C775" s="135"/>
      <c r="D775" s="291">
        <v>132</v>
      </c>
      <c r="E775" s="133"/>
    </row>
    <row r="776" spans="1:5">
      <c r="A776" s="156" t="s">
        <v>1378</v>
      </c>
      <c r="B776" s="156" t="s">
        <v>53</v>
      </c>
      <c r="C776" s="132"/>
      <c r="D776" s="291">
        <v>0</v>
      </c>
      <c r="E776" s="133"/>
    </row>
    <row r="777" spans="1:5">
      <c r="A777" s="156" t="s">
        <v>1379</v>
      </c>
      <c r="B777" s="156" t="s">
        <v>55</v>
      </c>
      <c r="C777" s="132"/>
      <c r="D777" s="291">
        <v>0</v>
      </c>
      <c r="E777" s="133"/>
    </row>
    <row r="778" spans="1:5">
      <c r="A778" s="156" t="s">
        <v>1380</v>
      </c>
      <c r="B778" s="156" t="s">
        <v>1381</v>
      </c>
      <c r="C778" s="132"/>
      <c r="D778" s="291">
        <v>0</v>
      </c>
      <c r="E778" s="133"/>
    </row>
    <row r="779" spans="1:5">
      <c r="A779" s="156" t="s">
        <v>1382</v>
      </c>
      <c r="B779" s="156" t="s">
        <v>1383</v>
      </c>
      <c r="C779" s="132"/>
      <c r="D779" s="291">
        <v>0</v>
      </c>
      <c r="E779" s="133"/>
    </row>
    <row r="780" spans="1:5">
      <c r="A780" s="156" t="s">
        <v>1384</v>
      </c>
      <c r="B780" s="156" t="s">
        <v>1385</v>
      </c>
      <c r="C780" s="132"/>
      <c r="D780" s="291">
        <v>0</v>
      </c>
      <c r="E780" s="133"/>
    </row>
    <row r="781" spans="1:5">
      <c r="A781" s="156" t="s">
        <v>1386</v>
      </c>
      <c r="B781" s="156" t="s">
        <v>1387</v>
      </c>
      <c r="C781" s="132"/>
      <c r="D781" s="291">
        <v>0</v>
      </c>
      <c r="E781" s="133"/>
    </row>
    <row r="782" spans="1:5">
      <c r="A782" s="156" t="s">
        <v>1388</v>
      </c>
      <c r="B782" s="156" t="s">
        <v>1389</v>
      </c>
      <c r="C782" s="132"/>
      <c r="D782" s="291">
        <v>0</v>
      </c>
      <c r="E782" s="133"/>
    </row>
    <row r="783" spans="1:5">
      <c r="A783" s="156" t="s">
        <v>1390</v>
      </c>
      <c r="B783" s="156" t="s">
        <v>1391</v>
      </c>
      <c r="C783" s="132"/>
      <c r="D783" s="291">
        <v>0</v>
      </c>
      <c r="E783" s="133"/>
    </row>
    <row r="784" spans="1:5">
      <c r="A784" s="156" t="s">
        <v>1392</v>
      </c>
      <c r="B784" s="156" t="s">
        <v>1393</v>
      </c>
      <c r="C784" s="132"/>
      <c r="D784" s="291">
        <v>0</v>
      </c>
      <c r="E784" s="133"/>
    </row>
    <row r="785" spans="1:5">
      <c r="A785" s="156" t="s">
        <v>1394</v>
      </c>
      <c r="B785" s="156" t="s">
        <v>152</v>
      </c>
      <c r="C785" s="132"/>
      <c r="D785" s="291">
        <v>0</v>
      </c>
      <c r="E785" s="133"/>
    </row>
    <row r="786" spans="1:5">
      <c r="A786" s="156" t="s">
        <v>1395</v>
      </c>
      <c r="B786" s="156" t="s">
        <v>1396</v>
      </c>
      <c r="C786" s="132"/>
      <c r="D786" s="291">
        <v>0</v>
      </c>
      <c r="E786" s="133"/>
    </row>
    <row r="787" spans="1:5">
      <c r="A787" s="156" t="s">
        <v>1397</v>
      </c>
      <c r="B787" s="156" t="s">
        <v>69</v>
      </c>
      <c r="C787" s="132"/>
      <c r="D787" s="291">
        <v>717</v>
      </c>
      <c r="E787" s="133"/>
    </row>
    <row r="788" spans="1:5">
      <c r="A788" s="156" t="s">
        <v>1398</v>
      </c>
      <c r="B788" s="156" t="s">
        <v>1399</v>
      </c>
      <c r="C788" s="132"/>
      <c r="D788" s="291">
        <v>0</v>
      </c>
      <c r="E788" s="133"/>
    </row>
    <row r="789" spans="1:5" s="278" customFormat="1">
      <c r="A789" s="158" t="s">
        <v>1400</v>
      </c>
      <c r="B789" s="158" t="s">
        <v>1401</v>
      </c>
      <c r="C789" s="122"/>
      <c r="D789" s="290">
        <v>120</v>
      </c>
      <c r="E789" s="121"/>
    </row>
    <row r="790" spans="1:5" s="278" customFormat="1">
      <c r="A790" s="158" t="s">
        <v>1402</v>
      </c>
      <c r="B790" s="158" t="s">
        <v>1403</v>
      </c>
      <c r="C790" s="122"/>
      <c r="D790" s="290">
        <v>23891</v>
      </c>
      <c r="E790" s="121"/>
    </row>
    <row r="791" spans="1:5" s="278" customFormat="1">
      <c r="A791" s="158" t="s">
        <v>1404</v>
      </c>
      <c r="B791" s="158" t="s">
        <v>1405</v>
      </c>
      <c r="C791" s="122"/>
      <c r="D791" s="290">
        <v>3179</v>
      </c>
      <c r="E791" s="121"/>
    </row>
    <row r="792" spans="1:5">
      <c r="A792" s="156" t="s">
        <v>1406</v>
      </c>
      <c r="B792" s="156" t="s">
        <v>51</v>
      </c>
      <c r="C792" s="135"/>
      <c r="D792" s="291">
        <v>181</v>
      </c>
      <c r="E792" s="133"/>
    </row>
    <row r="793" spans="1:5">
      <c r="A793" s="156" t="s">
        <v>1407</v>
      </c>
      <c r="B793" s="156" t="s">
        <v>53</v>
      </c>
      <c r="C793" s="132"/>
      <c r="D793" s="291">
        <v>344</v>
      </c>
      <c r="E793" s="133"/>
    </row>
    <row r="794" spans="1:5">
      <c r="A794" s="156" t="s">
        <v>1408</v>
      </c>
      <c r="B794" s="156" t="s">
        <v>55</v>
      </c>
      <c r="C794" s="132"/>
      <c r="D794" s="291">
        <v>971</v>
      </c>
      <c r="E794" s="133"/>
    </row>
    <row r="795" spans="1:5">
      <c r="A795" s="156" t="s">
        <v>1409</v>
      </c>
      <c r="B795" s="156" t="s">
        <v>1410</v>
      </c>
      <c r="C795" s="136"/>
      <c r="D795" s="291">
        <v>718</v>
      </c>
      <c r="E795" s="133"/>
    </row>
    <row r="796" spans="1:5">
      <c r="A796" s="156" t="s">
        <v>1411</v>
      </c>
      <c r="B796" s="156" t="s">
        <v>1412</v>
      </c>
      <c r="C796" s="132"/>
      <c r="D796" s="291">
        <v>0</v>
      </c>
      <c r="E796" s="133"/>
    </row>
    <row r="797" spans="1:5">
      <c r="A797" s="156" t="s">
        <v>1413</v>
      </c>
      <c r="B797" s="156" t="s">
        <v>1414</v>
      </c>
      <c r="C797" s="132"/>
      <c r="D797" s="291">
        <v>0</v>
      </c>
      <c r="E797" s="133"/>
    </row>
    <row r="798" spans="1:5">
      <c r="A798" s="156" t="s">
        <v>1415</v>
      </c>
      <c r="B798" s="156" t="s">
        <v>1416</v>
      </c>
      <c r="C798" s="132"/>
      <c r="D798" s="291">
        <v>0</v>
      </c>
      <c r="E798" s="133"/>
    </row>
    <row r="799" spans="1:5">
      <c r="A799" s="156" t="s">
        <v>1417</v>
      </c>
      <c r="B799" s="156" t="s">
        <v>1418</v>
      </c>
      <c r="C799" s="132"/>
      <c r="D799" s="291">
        <v>0</v>
      </c>
      <c r="E799" s="133"/>
    </row>
    <row r="800" spans="1:5">
      <c r="A800" s="156" t="s">
        <v>1419</v>
      </c>
      <c r="B800" s="156" t="s">
        <v>1420</v>
      </c>
      <c r="C800" s="132"/>
      <c r="D800" s="291">
        <v>0</v>
      </c>
      <c r="E800" s="133"/>
    </row>
    <row r="801" spans="1:5">
      <c r="A801" s="156" t="s">
        <v>1421</v>
      </c>
      <c r="B801" s="156" t="s">
        <v>1422</v>
      </c>
      <c r="C801" s="135"/>
      <c r="D801" s="291">
        <v>965</v>
      </c>
      <c r="E801" s="133"/>
    </row>
    <row r="802" spans="1:5" s="278" customFormat="1">
      <c r="A802" s="158" t="s">
        <v>1423</v>
      </c>
      <c r="B802" s="158" t="s">
        <v>1424</v>
      </c>
      <c r="C802" s="122"/>
      <c r="D802" s="290">
        <v>0</v>
      </c>
      <c r="E802" s="121"/>
    </row>
    <row r="803" spans="1:5" s="272" customFormat="1">
      <c r="A803" s="277" t="s">
        <v>1425</v>
      </c>
      <c r="B803" s="277" t="s">
        <v>1426</v>
      </c>
      <c r="C803" s="277"/>
      <c r="D803" s="290">
        <v>6240</v>
      </c>
      <c r="E803" s="277"/>
    </row>
    <row r="804" spans="1:5">
      <c r="A804" s="156" t="s">
        <v>1427</v>
      </c>
      <c r="B804" s="156" t="s">
        <v>1428</v>
      </c>
      <c r="C804" s="132"/>
      <c r="D804" s="291">
        <v>2420</v>
      </c>
      <c r="E804" s="133"/>
    </row>
    <row r="805" spans="1:5">
      <c r="A805" s="156" t="s">
        <v>1429</v>
      </c>
      <c r="B805" s="156" t="s">
        <v>1430</v>
      </c>
      <c r="C805" s="135"/>
      <c r="D805" s="291">
        <v>3820</v>
      </c>
      <c r="E805" s="133"/>
    </row>
    <row r="806" spans="1:5" s="278" customFormat="1">
      <c r="A806" s="158" t="s">
        <v>1431</v>
      </c>
      <c r="B806" s="158" t="s">
        <v>1432</v>
      </c>
      <c r="C806" s="281"/>
      <c r="D806" s="290">
        <v>7314</v>
      </c>
      <c r="E806" s="121"/>
    </row>
    <row r="807" spans="1:5" s="272" customFormat="1">
      <c r="A807" s="277" t="s">
        <v>1433</v>
      </c>
      <c r="B807" s="277" t="s">
        <v>1434</v>
      </c>
      <c r="C807" s="277"/>
      <c r="D807" s="290">
        <v>0</v>
      </c>
      <c r="E807" s="277"/>
    </row>
    <row r="808" spans="1:5" s="272" customFormat="1">
      <c r="A808" s="277" t="s">
        <v>1435</v>
      </c>
      <c r="B808" s="277" t="s">
        <v>1436</v>
      </c>
      <c r="C808" s="277"/>
      <c r="D808" s="290">
        <v>7158</v>
      </c>
      <c r="E808" s="277"/>
    </row>
    <row r="809" spans="1:5" s="278" customFormat="1">
      <c r="A809" s="158" t="s">
        <v>1437</v>
      </c>
      <c r="B809" s="158" t="s">
        <v>1438</v>
      </c>
      <c r="C809" s="122"/>
      <c r="D809" s="290">
        <v>28538</v>
      </c>
      <c r="E809" s="121"/>
    </row>
    <row r="810" spans="1:5" s="278" customFormat="1">
      <c r="A810" s="158" t="s">
        <v>1439</v>
      </c>
      <c r="B810" s="158" t="s">
        <v>1440</v>
      </c>
      <c r="C810" s="122"/>
      <c r="D810" s="290">
        <v>13871</v>
      </c>
      <c r="E810" s="121"/>
    </row>
    <row r="811" spans="1:5">
      <c r="A811" s="156" t="s">
        <v>1441</v>
      </c>
      <c r="B811" s="156" t="s">
        <v>51</v>
      </c>
      <c r="C811" s="136"/>
      <c r="D811" s="291">
        <v>180</v>
      </c>
      <c r="E811" s="133"/>
    </row>
    <row r="812" spans="1:5">
      <c r="A812" s="156" t="s">
        <v>1442</v>
      </c>
      <c r="B812" s="156" t="s">
        <v>53</v>
      </c>
      <c r="C812" s="136"/>
      <c r="D812" s="291">
        <v>0</v>
      </c>
      <c r="E812" s="133"/>
    </row>
    <row r="813" spans="1:5">
      <c r="A813" s="156" t="s">
        <v>1443</v>
      </c>
      <c r="B813" s="156" t="s">
        <v>55</v>
      </c>
      <c r="C813" s="132"/>
      <c r="D813" s="291">
        <v>0</v>
      </c>
      <c r="E813" s="133"/>
    </row>
    <row r="814" spans="1:5">
      <c r="A814" s="156" t="s">
        <v>1444</v>
      </c>
      <c r="B814" s="156" t="s">
        <v>69</v>
      </c>
      <c r="C814" s="132"/>
      <c r="D814" s="291">
        <v>1620</v>
      </c>
      <c r="E814" s="133"/>
    </row>
    <row r="815" spans="1:5">
      <c r="A815" s="156" t="s">
        <v>1445</v>
      </c>
      <c r="B815" s="156" t="s">
        <v>1446</v>
      </c>
      <c r="C815" s="132"/>
      <c r="D815" s="291">
        <v>0</v>
      </c>
      <c r="E815" s="133"/>
    </row>
    <row r="816" spans="1:5">
      <c r="A816" s="156" t="s">
        <v>1447</v>
      </c>
      <c r="B816" s="156" t="s">
        <v>1448</v>
      </c>
      <c r="C816" s="132"/>
      <c r="D816" s="291">
        <v>0</v>
      </c>
      <c r="E816" s="133"/>
    </row>
    <row r="817" spans="1:5">
      <c r="A817" s="156" t="s">
        <v>1449</v>
      </c>
      <c r="B817" s="156" t="s">
        <v>1450</v>
      </c>
      <c r="C817" s="135"/>
      <c r="D817" s="291">
        <v>20</v>
      </c>
      <c r="E817" s="133"/>
    </row>
    <row r="818" spans="1:5">
      <c r="A818" s="156" t="s">
        <v>1451</v>
      </c>
      <c r="B818" s="156" t="s">
        <v>1452</v>
      </c>
      <c r="C818" s="132"/>
      <c r="D818" s="291">
        <v>0</v>
      </c>
      <c r="E818" s="133"/>
    </row>
    <row r="819" spans="1:5">
      <c r="A819" s="156" t="s">
        <v>1453</v>
      </c>
      <c r="B819" s="156" t="s">
        <v>1454</v>
      </c>
      <c r="C819" s="132"/>
      <c r="D819" s="291">
        <v>0</v>
      </c>
      <c r="E819" s="133"/>
    </row>
    <row r="820" spans="1:5">
      <c r="A820" s="156" t="s">
        <v>1455</v>
      </c>
      <c r="B820" s="156" t="s">
        <v>1456</v>
      </c>
      <c r="C820" s="132"/>
      <c r="D820" s="291">
        <v>0</v>
      </c>
      <c r="E820" s="133"/>
    </row>
    <row r="821" spans="1:5">
      <c r="A821" s="156" t="s">
        <v>1457</v>
      </c>
      <c r="B821" s="156" t="s">
        <v>1458</v>
      </c>
      <c r="C821" s="132"/>
      <c r="D821" s="291">
        <v>0</v>
      </c>
      <c r="E821" s="133"/>
    </row>
    <row r="822" spans="1:5">
      <c r="A822" s="156" t="s">
        <v>1459</v>
      </c>
      <c r="B822" s="156" t="s">
        <v>1460</v>
      </c>
      <c r="C822" s="132"/>
      <c r="D822" s="291">
        <v>0</v>
      </c>
      <c r="E822" s="133"/>
    </row>
    <row r="823" spans="1:5">
      <c r="A823" s="156" t="s">
        <v>1461</v>
      </c>
      <c r="B823" s="156" t="s">
        <v>1462</v>
      </c>
      <c r="C823" s="132"/>
      <c r="D823" s="291">
        <v>0</v>
      </c>
      <c r="E823" s="133"/>
    </row>
    <row r="824" spans="1:5">
      <c r="A824" s="156" t="s">
        <v>1463</v>
      </c>
      <c r="B824" s="156" t="s">
        <v>1464</v>
      </c>
      <c r="C824" s="132"/>
      <c r="D824" s="291">
        <v>0</v>
      </c>
      <c r="E824" s="133"/>
    </row>
    <row r="825" spans="1:5">
      <c r="A825" s="156" t="s">
        <v>1465</v>
      </c>
      <c r="B825" s="156" t="s">
        <v>1466</v>
      </c>
      <c r="C825" s="136"/>
      <c r="D825" s="291">
        <v>0</v>
      </c>
      <c r="E825" s="133"/>
    </row>
    <row r="826" spans="1:5">
      <c r="A826" s="156" t="s">
        <v>1467</v>
      </c>
      <c r="B826" s="156" t="s">
        <v>1468</v>
      </c>
      <c r="C826" s="132"/>
      <c r="D826" s="291">
        <v>1550</v>
      </c>
      <c r="E826" s="133"/>
    </row>
    <row r="827" spans="1:5">
      <c r="A827" s="156" t="s">
        <v>1469</v>
      </c>
      <c r="B827" s="156" t="s">
        <v>1470</v>
      </c>
      <c r="C827" s="132"/>
      <c r="D827" s="291">
        <v>0</v>
      </c>
      <c r="E827" s="133"/>
    </row>
    <row r="828" spans="1:5">
      <c r="A828" s="156" t="s">
        <v>1471</v>
      </c>
      <c r="B828" s="156" t="s">
        <v>1472</v>
      </c>
      <c r="C828" s="132"/>
      <c r="D828" s="291">
        <v>0</v>
      </c>
      <c r="E828" s="133"/>
    </row>
    <row r="829" spans="1:5">
      <c r="A829" s="156" t="s">
        <v>1473</v>
      </c>
      <c r="B829" s="156" t="s">
        <v>1474</v>
      </c>
      <c r="C829" s="132"/>
      <c r="D829" s="291">
        <v>158</v>
      </c>
      <c r="E829" s="133"/>
    </row>
    <row r="830" spans="1:5">
      <c r="A830" s="156" t="s">
        <v>1475</v>
      </c>
      <c r="B830" s="156" t="s">
        <v>1476</v>
      </c>
      <c r="C830" s="132"/>
      <c r="D830" s="291">
        <v>0</v>
      </c>
      <c r="E830" s="133"/>
    </row>
    <row r="831" spans="1:5">
      <c r="A831" s="156" t="s">
        <v>1477</v>
      </c>
      <c r="B831" s="156" t="s">
        <v>1478</v>
      </c>
      <c r="C831" s="132"/>
      <c r="D831" s="291">
        <v>0</v>
      </c>
      <c r="E831" s="133"/>
    </row>
    <row r="832" spans="1:5">
      <c r="A832" s="156" t="s">
        <v>1479</v>
      </c>
      <c r="B832" s="156" t="s">
        <v>1480</v>
      </c>
      <c r="C832" s="132"/>
      <c r="D832" s="291">
        <v>0</v>
      </c>
      <c r="E832" s="133"/>
    </row>
    <row r="833" spans="1:5">
      <c r="A833" s="156" t="s">
        <v>1481</v>
      </c>
      <c r="B833" s="156" t="s">
        <v>1482</v>
      </c>
      <c r="C833" s="132"/>
      <c r="D833" s="291">
        <v>0</v>
      </c>
      <c r="E833" s="133"/>
    </row>
    <row r="834" spans="1:5">
      <c r="A834" s="156" t="s">
        <v>1483</v>
      </c>
      <c r="B834" s="156" t="s">
        <v>1484</v>
      </c>
      <c r="C834" s="135"/>
      <c r="D834" s="291">
        <v>4493</v>
      </c>
      <c r="E834" s="133"/>
    </row>
    <row r="835" spans="1:5">
      <c r="A835" s="156" t="s">
        <v>1485</v>
      </c>
      <c r="B835" s="156" t="s">
        <v>1486</v>
      </c>
      <c r="C835" s="132"/>
      <c r="D835" s="291">
        <v>5850</v>
      </c>
      <c r="E835" s="133"/>
    </row>
    <row r="836" spans="1:5" s="278" customFormat="1">
      <c r="A836" s="158" t="s">
        <v>1487</v>
      </c>
      <c r="B836" s="158" t="s">
        <v>1488</v>
      </c>
      <c r="C836" s="122"/>
      <c r="D836" s="290">
        <v>4838</v>
      </c>
      <c r="E836" s="121"/>
    </row>
    <row r="837" spans="1:5">
      <c r="A837" s="156" t="s">
        <v>1489</v>
      </c>
      <c r="B837" s="156" t="s">
        <v>51</v>
      </c>
      <c r="C837" s="135"/>
      <c r="D837" s="291">
        <v>75</v>
      </c>
      <c r="E837" s="133"/>
    </row>
    <row r="838" spans="1:5">
      <c r="A838" s="156" t="s">
        <v>1490</v>
      </c>
      <c r="B838" s="156" t="s">
        <v>53</v>
      </c>
      <c r="C838" s="132"/>
      <c r="D838" s="291">
        <v>0</v>
      </c>
      <c r="E838" s="133"/>
    </row>
    <row r="839" spans="1:5">
      <c r="A839" s="156" t="s">
        <v>1491</v>
      </c>
      <c r="B839" s="156" t="s">
        <v>55</v>
      </c>
      <c r="C839" s="132"/>
      <c r="D839" s="291">
        <v>0</v>
      </c>
      <c r="E839" s="133"/>
    </row>
    <row r="840" spans="1:5">
      <c r="A840" s="156" t="s">
        <v>1492</v>
      </c>
      <c r="B840" s="156" t="s">
        <v>1493</v>
      </c>
      <c r="C840" s="135"/>
      <c r="D840" s="291">
        <v>1734</v>
      </c>
      <c r="E840" s="133"/>
    </row>
    <row r="841" spans="1:5">
      <c r="A841" s="156" t="s">
        <v>1494</v>
      </c>
      <c r="B841" s="156" t="s">
        <v>1495</v>
      </c>
      <c r="C841" s="135"/>
      <c r="D841" s="291">
        <v>220</v>
      </c>
      <c r="E841" s="133"/>
    </row>
    <row r="842" spans="1:5">
      <c r="A842" s="156" t="s">
        <v>1496</v>
      </c>
      <c r="B842" s="156" t="s">
        <v>1497</v>
      </c>
      <c r="C842" s="132"/>
      <c r="D842" s="291">
        <v>0</v>
      </c>
      <c r="E842" s="133"/>
    </row>
    <row r="843" spans="1:5">
      <c r="A843" s="156" t="s">
        <v>1498</v>
      </c>
      <c r="B843" s="156" t="s">
        <v>1499</v>
      </c>
      <c r="C843" s="132"/>
      <c r="D843" s="291">
        <v>0</v>
      </c>
      <c r="E843" s="133"/>
    </row>
    <row r="844" spans="1:5">
      <c r="A844" s="156" t="s">
        <v>1500</v>
      </c>
      <c r="B844" s="156" t="s">
        <v>1501</v>
      </c>
      <c r="C844" s="132"/>
      <c r="D844" s="291">
        <v>230</v>
      </c>
      <c r="E844" s="133"/>
    </row>
    <row r="845" spans="1:5">
      <c r="A845" s="156" t="s">
        <v>1502</v>
      </c>
      <c r="B845" s="156" t="s">
        <v>1503</v>
      </c>
      <c r="C845" s="132"/>
      <c r="D845" s="291">
        <v>0</v>
      </c>
      <c r="E845" s="133"/>
    </row>
    <row r="846" spans="1:5">
      <c r="A846" s="156" t="s">
        <v>1504</v>
      </c>
      <c r="B846" s="156" t="s">
        <v>1505</v>
      </c>
      <c r="C846" s="132"/>
      <c r="D846" s="291">
        <v>0</v>
      </c>
      <c r="E846" s="133"/>
    </row>
    <row r="847" spans="1:5">
      <c r="A847" s="156" t="s">
        <v>1506</v>
      </c>
      <c r="B847" s="156" t="s">
        <v>1507</v>
      </c>
      <c r="C847" s="132"/>
      <c r="D847" s="291">
        <v>0</v>
      </c>
      <c r="E847" s="133"/>
    </row>
    <row r="848" spans="1:5">
      <c r="A848" s="156" t="s">
        <v>1508</v>
      </c>
      <c r="B848" s="156" t="s">
        <v>1509</v>
      </c>
      <c r="C848" s="132"/>
      <c r="D848" s="291">
        <v>0</v>
      </c>
      <c r="E848" s="133"/>
    </row>
    <row r="849" spans="1:5">
      <c r="A849" s="156" t="s">
        <v>1510</v>
      </c>
      <c r="B849" s="156" t="s">
        <v>1511</v>
      </c>
      <c r="C849" s="132"/>
      <c r="D849" s="291">
        <v>0</v>
      </c>
      <c r="E849" s="133"/>
    </row>
    <row r="850" spans="1:5">
      <c r="A850" s="156" t="s">
        <v>1512</v>
      </c>
      <c r="B850" s="156" t="s">
        <v>1513</v>
      </c>
      <c r="C850" s="132"/>
      <c r="D850" s="291">
        <v>0</v>
      </c>
      <c r="E850" s="133"/>
    </row>
    <row r="851" spans="1:5">
      <c r="A851" s="156" t="s">
        <v>1514</v>
      </c>
      <c r="B851" s="156" t="s">
        <v>1515</v>
      </c>
      <c r="C851" s="132"/>
      <c r="D851" s="291">
        <v>0</v>
      </c>
      <c r="E851" s="133"/>
    </row>
    <row r="852" spans="1:5">
      <c r="A852" s="156" t="s">
        <v>1516</v>
      </c>
      <c r="B852" s="156" t="s">
        <v>1517</v>
      </c>
      <c r="C852" s="132"/>
      <c r="D852" s="291">
        <v>0</v>
      </c>
      <c r="E852" s="133"/>
    </row>
    <row r="853" spans="1:5">
      <c r="A853" s="156" t="s">
        <v>1518</v>
      </c>
      <c r="B853" s="156" t="s">
        <v>1519</v>
      </c>
      <c r="C853" s="132"/>
      <c r="D853" s="291">
        <v>0</v>
      </c>
      <c r="E853" s="133"/>
    </row>
    <row r="854" spans="1:5">
      <c r="A854" s="156" t="s">
        <v>1520</v>
      </c>
      <c r="B854" s="156" t="s">
        <v>1521</v>
      </c>
      <c r="C854" s="132"/>
      <c r="D854" s="291">
        <v>0</v>
      </c>
      <c r="E854" s="133"/>
    </row>
    <row r="855" spans="1:5">
      <c r="A855" s="156" t="s">
        <v>1522</v>
      </c>
      <c r="B855" s="156" t="s">
        <v>1523</v>
      </c>
      <c r="C855" s="132"/>
      <c r="D855" s="291">
        <v>0</v>
      </c>
      <c r="E855" s="133"/>
    </row>
    <row r="856" spans="1:5">
      <c r="A856" s="156" t="s">
        <v>1524</v>
      </c>
      <c r="B856" s="156" t="s">
        <v>1525</v>
      </c>
      <c r="C856" s="136"/>
      <c r="D856" s="291">
        <v>0</v>
      </c>
      <c r="E856" s="133"/>
    </row>
    <row r="857" spans="1:5">
      <c r="A857" s="156" t="s">
        <v>1526</v>
      </c>
      <c r="B857" s="156" t="s">
        <v>1527</v>
      </c>
      <c r="C857" s="132"/>
      <c r="D857" s="291">
        <v>0</v>
      </c>
      <c r="E857" s="133"/>
    </row>
    <row r="858" spans="1:5">
      <c r="A858" s="156" t="s">
        <v>1528</v>
      </c>
      <c r="B858" s="156" t="s">
        <v>1529</v>
      </c>
      <c r="C858" s="132"/>
      <c r="D858" s="291">
        <v>24</v>
      </c>
      <c r="E858" s="133"/>
    </row>
    <row r="859" spans="1:5">
      <c r="A859" s="156" t="s">
        <v>1530</v>
      </c>
      <c r="B859" s="156" t="s">
        <v>1458</v>
      </c>
      <c r="C859" s="132"/>
      <c r="D859" s="291">
        <v>0</v>
      </c>
      <c r="E859" s="133"/>
    </row>
    <row r="860" spans="1:5">
      <c r="A860" s="156" t="s">
        <v>1531</v>
      </c>
      <c r="B860" s="156" t="s">
        <v>1532</v>
      </c>
      <c r="C860" s="135"/>
      <c r="D860" s="291">
        <v>2555</v>
      </c>
      <c r="E860" s="133"/>
    </row>
    <row r="861" spans="1:5" s="278" customFormat="1">
      <c r="A861" s="158" t="s">
        <v>1533</v>
      </c>
      <c r="B861" s="158" t="s">
        <v>1534</v>
      </c>
      <c r="C861" s="122"/>
      <c r="D861" s="290">
        <v>4823</v>
      </c>
      <c r="E861" s="121"/>
    </row>
    <row r="862" spans="1:5">
      <c r="A862" s="156" t="s">
        <v>1535</v>
      </c>
      <c r="B862" s="156" t="s">
        <v>51</v>
      </c>
      <c r="C862" s="135"/>
      <c r="D862" s="291">
        <v>185</v>
      </c>
      <c r="E862" s="133"/>
    </row>
    <row r="863" spans="1:5">
      <c r="A863" s="156" t="s">
        <v>1536</v>
      </c>
      <c r="B863" s="156" t="s">
        <v>53</v>
      </c>
      <c r="C863" s="135"/>
      <c r="D863" s="291">
        <v>0</v>
      </c>
      <c r="E863" s="133"/>
    </row>
    <row r="864" spans="1:5">
      <c r="A864" s="156" t="s">
        <v>1537</v>
      </c>
      <c r="B864" s="156" t="s">
        <v>55</v>
      </c>
      <c r="C864" s="132"/>
      <c r="D864" s="291">
        <v>0</v>
      </c>
      <c r="E864" s="133"/>
    </row>
    <row r="865" spans="1:5">
      <c r="A865" s="156" t="s">
        <v>1538</v>
      </c>
      <c r="B865" s="156" t="s">
        <v>1539</v>
      </c>
      <c r="C865" s="132"/>
      <c r="D865" s="291">
        <v>0</v>
      </c>
      <c r="E865" s="133"/>
    </row>
    <row r="866" spans="1:5">
      <c r="A866" s="156" t="s">
        <v>1540</v>
      </c>
      <c r="B866" s="156" t="s">
        <v>1541</v>
      </c>
      <c r="C866" s="132"/>
      <c r="D866" s="291">
        <v>0</v>
      </c>
      <c r="E866" s="133"/>
    </row>
    <row r="867" spans="1:5">
      <c r="A867" s="156" t="s">
        <v>1542</v>
      </c>
      <c r="B867" s="156" t="s">
        <v>1543</v>
      </c>
      <c r="C867" s="132"/>
      <c r="D867" s="291">
        <v>0</v>
      </c>
      <c r="E867" s="133"/>
    </row>
    <row r="868" spans="1:5">
      <c r="A868" s="156" t="s">
        <v>1544</v>
      </c>
      <c r="B868" s="156" t="s">
        <v>1545</v>
      </c>
      <c r="C868" s="132"/>
      <c r="D868" s="291">
        <v>0</v>
      </c>
      <c r="E868" s="133"/>
    </row>
    <row r="869" spans="1:5">
      <c r="A869" s="156" t="s">
        <v>1546</v>
      </c>
      <c r="B869" s="156" t="s">
        <v>1547</v>
      </c>
      <c r="C869" s="132"/>
      <c r="D869" s="291">
        <v>0</v>
      </c>
      <c r="E869" s="133"/>
    </row>
    <row r="870" spans="1:5">
      <c r="A870" s="156" t="s">
        <v>1548</v>
      </c>
      <c r="B870" s="156" t="s">
        <v>1549</v>
      </c>
      <c r="C870" s="132"/>
      <c r="D870" s="291">
        <v>0</v>
      </c>
      <c r="E870" s="133"/>
    </row>
    <row r="871" spans="1:5">
      <c r="A871" s="156" t="s">
        <v>1550</v>
      </c>
      <c r="B871" s="156" t="s">
        <v>1551</v>
      </c>
      <c r="C871" s="132"/>
      <c r="D871" s="291">
        <v>454</v>
      </c>
      <c r="E871" s="133"/>
    </row>
    <row r="872" spans="1:5">
      <c r="A872" s="156" t="s">
        <v>1552</v>
      </c>
      <c r="B872" s="156" t="s">
        <v>1553</v>
      </c>
      <c r="C872" s="135"/>
      <c r="D872" s="291">
        <v>1</v>
      </c>
      <c r="E872" s="133"/>
    </row>
    <row r="873" spans="1:5">
      <c r="A873" s="156" t="s">
        <v>1554</v>
      </c>
      <c r="B873" s="156" t="s">
        <v>1555</v>
      </c>
      <c r="C873" s="132"/>
      <c r="D873" s="291">
        <v>0</v>
      </c>
      <c r="E873" s="133"/>
    </row>
    <row r="874" spans="1:5">
      <c r="A874" s="156" t="s">
        <v>1556</v>
      </c>
      <c r="B874" s="156" t="s">
        <v>1557</v>
      </c>
      <c r="C874" s="132"/>
      <c r="D874" s="291">
        <v>0</v>
      </c>
      <c r="E874" s="133"/>
    </row>
    <row r="875" spans="1:5">
      <c r="A875" s="156" t="s">
        <v>1558</v>
      </c>
      <c r="B875" s="156" t="s">
        <v>1559</v>
      </c>
      <c r="C875" s="132"/>
      <c r="D875" s="291">
        <v>0</v>
      </c>
      <c r="E875" s="133"/>
    </row>
    <row r="876" spans="1:5">
      <c r="A876" s="156" t="s">
        <v>1560</v>
      </c>
      <c r="B876" s="156" t="s">
        <v>1561</v>
      </c>
      <c r="C876" s="132"/>
      <c r="D876" s="291">
        <v>0</v>
      </c>
      <c r="E876" s="133"/>
    </row>
    <row r="877" spans="1:5">
      <c r="A877" s="156" t="s">
        <v>1562</v>
      </c>
      <c r="B877" s="156" t="s">
        <v>1563</v>
      </c>
      <c r="C877" s="132"/>
      <c r="D877" s="291">
        <v>0</v>
      </c>
      <c r="E877" s="133"/>
    </row>
    <row r="878" spans="1:5">
      <c r="A878" s="156" t="s">
        <v>1564</v>
      </c>
      <c r="B878" s="156" t="s">
        <v>1565</v>
      </c>
      <c r="C878" s="132"/>
      <c r="D878" s="291">
        <v>0</v>
      </c>
      <c r="E878" s="133"/>
    </row>
    <row r="879" spans="1:5">
      <c r="A879" s="156" t="s">
        <v>1566</v>
      </c>
      <c r="B879" s="156" t="s">
        <v>1567</v>
      </c>
      <c r="C879" s="132"/>
      <c r="D879" s="291">
        <v>0</v>
      </c>
      <c r="E879" s="133"/>
    </row>
    <row r="880" spans="1:5">
      <c r="A880" s="156" t="s">
        <v>1568</v>
      </c>
      <c r="B880" s="156" t="s">
        <v>1569</v>
      </c>
      <c r="C880" s="132"/>
      <c r="D880" s="291">
        <v>0</v>
      </c>
      <c r="E880" s="133"/>
    </row>
    <row r="881" spans="1:5">
      <c r="A881" s="156" t="s">
        <v>1570</v>
      </c>
      <c r="B881" s="156" t="s">
        <v>1571</v>
      </c>
      <c r="C881" s="132"/>
      <c r="D881" s="291">
        <v>0</v>
      </c>
      <c r="E881" s="133"/>
    </row>
    <row r="882" spans="1:5">
      <c r="A882" s="156" t="s">
        <v>1572</v>
      </c>
      <c r="B882" s="156" t="s">
        <v>1573</v>
      </c>
      <c r="C882" s="132"/>
      <c r="D882" s="291">
        <v>0</v>
      </c>
      <c r="E882" s="133"/>
    </row>
    <row r="883" spans="1:5">
      <c r="A883" s="156" t="s">
        <v>1574</v>
      </c>
      <c r="B883" s="156" t="s">
        <v>1517</v>
      </c>
      <c r="C883" s="132"/>
      <c r="D883" s="291">
        <v>0</v>
      </c>
      <c r="E883" s="133"/>
    </row>
    <row r="884" spans="1:5">
      <c r="A884" s="156" t="s">
        <v>1575</v>
      </c>
      <c r="B884" s="156" t="s">
        <v>1576</v>
      </c>
      <c r="C884" s="132"/>
      <c r="D884" s="291">
        <v>0</v>
      </c>
      <c r="E884" s="133"/>
    </row>
    <row r="885" spans="1:5">
      <c r="A885" s="156" t="s">
        <v>1577</v>
      </c>
      <c r="B885" s="156" t="s">
        <v>1578</v>
      </c>
      <c r="C885" s="132"/>
      <c r="D885" s="291">
        <v>191</v>
      </c>
      <c r="E885" s="133"/>
    </row>
    <row r="886" spans="1:5">
      <c r="A886" s="156" t="s">
        <v>1579</v>
      </c>
      <c r="B886" s="156" t="s">
        <v>1580</v>
      </c>
      <c r="C886" s="132"/>
      <c r="D886" s="291">
        <v>0</v>
      </c>
      <c r="E886" s="133"/>
    </row>
    <row r="887" spans="1:5">
      <c r="A887" s="156" t="s">
        <v>1581</v>
      </c>
      <c r="B887" s="156" t="s">
        <v>1582</v>
      </c>
      <c r="C887" s="132"/>
      <c r="D887" s="291">
        <v>0</v>
      </c>
      <c r="E887" s="133"/>
    </row>
    <row r="888" spans="1:5">
      <c r="A888" s="156" t="s">
        <v>1583</v>
      </c>
      <c r="B888" s="156" t="s">
        <v>1584</v>
      </c>
      <c r="C888" s="135"/>
      <c r="D888" s="291">
        <v>3992</v>
      </c>
      <c r="E888" s="133"/>
    </row>
    <row r="889" spans="1:5" s="278" customFormat="1">
      <c r="A889" s="158" t="s">
        <v>1585</v>
      </c>
      <c r="B889" s="283" t="s">
        <v>2864</v>
      </c>
      <c r="C889" s="122"/>
      <c r="D889" s="290">
        <v>3003</v>
      </c>
      <c r="E889" s="121"/>
    </row>
    <row r="890" spans="1:5">
      <c r="A890" s="156" t="s">
        <v>1586</v>
      </c>
      <c r="B890" s="156" t="s">
        <v>51</v>
      </c>
      <c r="C890" s="136"/>
      <c r="D890" s="291">
        <v>44</v>
      </c>
      <c r="E890" s="133"/>
    </row>
    <row r="891" spans="1:5">
      <c r="A891" s="156" t="s">
        <v>1587</v>
      </c>
      <c r="B891" s="156" t="s">
        <v>53</v>
      </c>
      <c r="C891" s="132"/>
      <c r="D891" s="291">
        <v>0</v>
      </c>
      <c r="E891" s="133"/>
    </row>
    <row r="892" spans="1:5">
      <c r="A892" s="156" t="s">
        <v>1588</v>
      </c>
      <c r="B892" s="156" t="s">
        <v>55</v>
      </c>
      <c r="C892" s="132"/>
      <c r="D892" s="291">
        <v>0</v>
      </c>
      <c r="E892" s="133"/>
    </row>
    <row r="893" spans="1:5">
      <c r="A893" s="156" t="s">
        <v>1589</v>
      </c>
      <c r="B893" s="156" t="s">
        <v>1590</v>
      </c>
      <c r="C893" s="132"/>
      <c r="D893" s="291">
        <v>0</v>
      </c>
      <c r="E893" s="133"/>
    </row>
    <row r="894" spans="1:5">
      <c r="A894" s="156" t="s">
        <v>1591</v>
      </c>
      <c r="B894" s="156" t="s">
        <v>1592</v>
      </c>
      <c r="C894" s="136"/>
      <c r="D894" s="291">
        <v>0</v>
      </c>
      <c r="E894" s="133"/>
    </row>
    <row r="895" spans="1:5">
      <c r="A895" s="156" t="s">
        <v>1593</v>
      </c>
      <c r="B895" s="156" t="s">
        <v>1594</v>
      </c>
      <c r="C895" s="132"/>
      <c r="D895" s="291">
        <v>116</v>
      </c>
      <c r="E895" s="133"/>
    </row>
    <row r="896" spans="1:5">
      <c r="A896" s="156" t="s">
        <v>1595</v>
      </c>
      <c r="B896" s="156" t="s">
        <v>1596</v>
      </c>
      <c r="C896" s="132"/>
      <c r="D896" s="291">
        <v>56</v>
      </c>
      <c r="E896" s="133"/>
    </row>
    <row r="897" spans="1:5">
      <c r="A897" s="156" t="s">
        <v>1597</v>
      </c>
      <c r="B897" s="156" t="s">
        <v>1598</v>
      </c>
      <c r="C897" s="132"/>
      <c r="D897" s="291">
        <v>0</v>
      </c>
      <c r="E897" s="133"/>
    </row>
    <row r="898" spans="1:5">
      <c r="A898" s="156" t="s">
        <v>1599</v>
      </c>
      <c r="B898" s="156" t="s">
        <v>1600</v>
      </c>
      <c r="C898" s="132"/>
      <c r="D898" s="291">
        <v>52</v>
      </c>
      <c r="E898" s="133"/>
    </row>
    <row r="899" spans="1:5">
      <c r="A899" s="156" t="s">
        <v>1601</v>
      </c>
      <c r="B899" s="156" t="s">
        <v>1602</v>
      </c>
      <c r="C899" s="136"/>
      <c r="D899" s="291">
        <v>2735</v>
      </c>
      <c r="E899" s="133"/>
    </row>
    <row r="900" spans="1:5" s="278" customFormat="1">
      <c r="A900" s="158" t="s">
        <v>1603</v>
      </c>
      <c r="B900" s="158" t="s">
        <v>1604</v>
      </c>
      <c r="C900" s="122"/>
      <c r="D900" s="290">
        <v>1267</v>
      </c>
      <c r="E900" s="121"/>
    </row>
    <row r="901" spans="1:5">
      <c r="A901" s="156" t="s">
        <v>1605</v>
      </c>
      <c r="B901" s="156" t="s">
        <v>1606</v>
      </c>
      <c r="C901" s="132"/>
      <c r="D901" s="291">
        <v>948</v>
      </c>
      <c r="E901" s="133"/>
    </row>
    <row r="902" spans="1:5">
      <c r="A902" s="156" t="s">
        <v>1607</v>
      </c>
      <c r="B902" s="156" t="s">
        <v>1608</v>
      </c>
      <c r="C902" s="132"/>
      <c r="D902" s="291">
        <v>0</v>
      </c>
      <c r="E902" s="133"/>
    </row>
    <row r="903" spans="1:5">
      <c r="A903" s="156" t="s">
        <v>1609</v>
      </c>
      <c r="B903" s="156" t="s">
        <v>1610</v>
      </c>
      <c r="C903" s="132"/>
      <c r="D903" s="291">
        <v>0</v>
      </c>
      <c r="E903" s="133"/>
    </row>
    <row r="904" spans="1:5">
      <c r="A904" s="156" t="s">
        <v>1611</v>
      </c>
      <c r="B904" s="156" t="s">
        <v>1612</v>
      </c>
      <c r="C904" s="132"/>
      <c r="D904" s="291">
        <v>319</v>
      </c>
      <c r="E904" s="133"/>
    </row>
    <row r="905" spans="1:5">
      <c r="A905" s="156" t="s">
        <v>1613</v>
      </c>
      <c r="B905" s="156" t="s">
        <v>1614</v>
      </c>
      <c r="C905" s="132"/>
      <c r="D905" s="291">
        <v>0</v>
      </c>
      <c r="E905" s="133"/>
    </row>
    <row r="906" spans="1:5">
      <c r="A906" s="156" t="s">
        <v>1615</v>
      </c>
      <c r="B906" s="156" t="s">
        <v>1616</v>
      </c>
      <c r="C906" s="135"/>
      <c r="D906" s="291">
        <v>0</v>
      </c>
      <c r="E906" s="133"/>
    </row>
    <row r="907" spans="1:5" s="278" customFormat="1">
      <c r="A907" s="158" t="s">
        <v>1617</v>
      </c>
      <c r="B907" s="158" t="s">
        <v>1618</v>
      </c>
      <c r="C907" s="122"/>
      <c r="D907" s="290">
        <v>736</v>
      </c>
      <c r="E907" s="121"/>
    </row>
    <row r="908" spans="1:5">
      <c r="A908" s="156" t="s">
        <v>1619</v>
      </c>
      <c r="B908" s="156" t="s">
        <v>1620</v>
      </c>
      <c r="C908" s="132"/>
      <c r="D908" s="291">
        <v>0</v>
      </c>
      <c r="E908" s="133"/>
    </row>
    <row r="909" spans="1:5">
      <c r="A909" s="156" t="s">
        <v>1621</v>
      </c>
      <c r="B909" s="156" t="s">
        <v>1622</v>
      </c>
      <c r="C909" s="132"/>
      <c r="D909" s="291">
        <v>0</v>
      </c>
      <c r="E909" s="133"/>
    </row>
    <row r="910" spans="1:5">
      <c r="A910" s="156" t="s">
        <v>1623</v>
      </c>
      <c r="B910" s="156" t="s">
        <v>1624</v>
      </c>
      <c r="C910" s="132"/>
      <c r="D910" s="291">
        <v>736</v>
      </c>
      <c r="E910" s="133"/>
    </row>
    <row r="911" spans="1:5">
      <c r="A911" s="156" t="s">
        <v>1625</v>
      </c>
      <c r="B911" s="156" t="s">
        <v>1626</v>
      </c>
      <c r="C911" s="132"/>
      <c r="D911" s="291">
        <v>0</v>
      </c>
      <c r="E911" s="133"/>
    </row>
    <row r="912" spans="1:5">
      <c r="A912" s="156" t="s">
        <v>1627</v>
      </c>
      <c r="B912" s="156" t="s">
        <v>1628</v>
      </c>
      <c r="C912" s="132"/>
      <c r="D912" s="291">
        <v>0</v>
      </c>
      <c r="E912" s="133"/>
    </row>
    <row r="913" spans="1:5">
      <c r="A913" s="156" t="s">
        <v>1629</v>
      </c>
      <c r="B913" s="156" t="s">
        <v>1630</v>
      </c>
      <c r="C913" s="132"/>
      <c r="D913" s="291">
        <v>0</v>
      </c>
      <c r="E913" s="133"/>
    </row>
    <row r="914" spans="1:5" s="278" customFormat="1">
      <c r="A914" s="158" t="s">
        <v>1631</v>
      </c>
      <c r="B914" s="158" t="s">
        <v>1632</v>
      </c>
      <c r="C914" s="122"/>
      <c r="D914" s="290">
        <v>0</v>
      </c>
      <c r="E914" s="121"/>
    </row>
    <row r="915" spans="1:5">
      <c r="A915" s="156" t="s">
        <v>1633</v>
      </c>
      <c r="B915" s="156" t="s">
        <v>1634</v>
      </c>
      <c r="C915" s="132"/>
      <c r="D915" s="291">
        <v>0</v>
      </c>
      <c r="E915" s="133"/>
    </row>
    <row r="916" spans="1:5">
      <c r="A916" s="156" t="s">
        <v>1635</v>
      </c>
      <c r="B916" s="156" t="s">
        <v>1636</v>
      </c>
      <c r="C916" s="132"/>
      <c r="D916" s="291">
        <v>0</v>
      </c>
      <c r="E916" s="133"/>
    </row>
    <row r="917" spans="1:5" s="278" customFormat="1">
      <c r="A917" s="158" t="s">
        <v>1637</v>
      </c>
      <c r="B917" s="158" t="s">
        <v>1638</v>
      </c>
      <c r="C917" s="122"/>
      <c r="D917" s="290">
        <v>0</v>
      </c>
      <c r="E917" s="121"/>
    </row>
    <row r="918" spans="1:5">
      <c r="A918" s="156" t="s">
        <v>1639</v>
      </c>
      <c r="B918" s="156" t="s">
        <v>1640</v>
      </c>
      <c r="C918" s="132"/>
      <c r="D918" s="291">
        <v>0</v>
      </c>
      <c r="E918" s="133"/>
    </row>
    <row r="919" spans="1:5">
      <c r="A919" s="156" t="s">
        <v>1641</v>
      </c>
      <c r="B919" s="156" t="s">
        <v>1642</v>
      </c>
      <c r="C919" s="132"/>
      <c r="D919" s="291">
        <v>0</v>
      </c>
      <c r="E919" s="133"/>
    </row>
    <row r="920" spans="1:5" s="278" customFormat="1">
      <c r="A920" s="158" t="s">
        <v>1643</v>
      </c>
      <c r="B920" s="158" t="s">
        <v>1644</v>
      </c>
      <c r="C920" s="122"/>
      <c r="D920" s="290">
        <v>3515</v>
      </c>
      <c r="E920" s="121"/>
    </row>
    <row r="921" spans="1:5" s="278" customFormat="1">
      <c r="A921" s="158" t="s">
        <v>1645</v>
      </c>
      <c r="B921" s="158" t="s">
        <v>1646</v>
      </c>
      <c r="C921" s="122"/>
      <c r="D921" s="290">
        <v>3515</v>
      </c>
      <c r="E921" s="121"/>
    </row>
    <row r="922" spans="1:5">
      <c r="A922" s="156" t="s">
        <v>1647</v>
      </c>
      <c r="B922" s="156" t="s">
        <v>51</v>
      </c>
      <c r="C922" s="135"/>
      <c r="D922" s="291">
        <v>97</v>
      </c>
      <c r="E922" s="133"/>
    </row>
    <row r="923" spans="1:5">
      <c r="A923" s="156" t="s">
        <v>1648</v>
      </c>
      <c r="B923" s="156" t="s">
        <v>53</v>
      </c>
      <c r="C923" s="132"/>
      <c r="D923" s="291">
        <v>0</v>
      </c>
      <c r="E923" s="133"/>
    </row>
    <row r="924" spans="1:5">
      <c r="A924" s="156" t="s">
        <v>1649</v>
      </c>
      <c r="B924" s="156" t="s">
        <v>55</v>
      </c>
      <c r="C924" s="132"/>
      <c r="D924" s="291">
        <v>0</v>
      </c>
      <c r="E924" s="133"/>
    </row>
    <row r="925" spans="1:5">
      <c r="A925" s="156" t="s">
        <v>1650</v>
      </c>
      <c r="B925" s="156" t="s">
        <v>1651</v>
      </c>
      <c r="C925" s="135"/>
      <c r="D925" s="291">
        <v>682</v>
      </c>
      <c r="E925" s="133"/>
    </row>
    <row r="926" spans="1:5">
      <c r="A926" s="156" t="s">
        <v>1652</v>
      </c>
      <c r="B926" s="156" t="s">
        <v>1653</v>
      </c>
      <c r="C926" s="136"/>
      <c r="D926" s="291">
        <v>0</v>
      </c>
      <c r="E926" s="133"/>
    </row>
    <row r="927" spans="1:5">
      <c r="A927" s="156" t="s">
        <v>1654</v>
      </c>
      <c r="B927" s="156" t="s">
        <v>1655</v>
      </c>
      <c r="C927" s="134"/>
      <c r="D927" s="291">
        <v>0</v>
      </c>
      <c r="E927" s="133"/>
    </row>
    <row r="928" spans="1:5">
      <c r="A928" s="156" t="s">
        <v>1656</v>
      </c>
      <c r="B928" s="156" t="s">
        <v>1657</v>
      </c>
      <c r="C928" s="136"/>
      <c r="D928" s="291">
        <v>650</v>
      </c>
      <c r="E928" s="133"/>
    </row>
    <row r="929" spans="1:5">
      <c r="A929" s="156" t="s">
        <v>1658</v>
      </c>
      <c r="B929" s="156" t="s">
        <v>1659</v>
      </c>
      <c r="C929" s="132"/>
      <c r="D929" s="291">
        <v>0</v>
      </c>
      <c r="E929" s="133"/>
    </row>
    <row r="930" spans="1:5">
      <c r="A930" s="156" t="s">
        <v>1660</v>
      </c>
      <c r="B930" s="156" t="s">
        <v>1661</v>
      </c>
      <c r="C930" s="135"/>
      <c r="D930" s="291">
        <v>1128</v>
      </c>
      <c r="E930" s="133"/>
    </row>
    <row r="931" spans="1:5">
      <c r="A931" s="156" t="s">
        <v>1662</v>
      </c>
      <c r="B931" s="156" t="s">
        <v>1663</v>
      </c>
      <c r="C931" s="132"/>
      <c r="D931" s="291">
        <v>0</v>
      </c>
      <c r="E931" s="133"/>
    </row>
    <row r="932" spans="1:5">
      <c r="A932" s="156" t="s">
        <v>1664</v>
      </c>
      <c r="B932" s="156" t="s">
        <v>1665</v>
      </c>
      <c r="C932" s="132"/>
      <c r="D932" s="291">
        <v>0</v>
      </c>
      <c r="E932" s="133"/>
    </row>
    <row r="933" spans="1:5">
      <c r="A933" s="156" t="s">
        <v>1666</v>
      </c>
      <c r="B933" s="156" t="s">
        <v>1667</v>
      </c>
      <c r="C933" s="132"/>
      <c r="D933" s="291">
        <v>0</v>
      </c>
      <c r="E933" s="133"/>
    </row>
    <row r="934" spans="1:5">
      <c r="A934" s="156" t="s">
        <v>1668</v>
      </c>
      <c r="B934" s="156" t="s">
        <v>1669</v>
      </c>
      <c r="C934" s="132"/>
      <c r="D934" s="291">
        <v>0</v>
      </c>
      <c r="E934" s="133"/>
    </row>
    <row r="935" spans="1:5">
      <c r="A935" s="156" t="s">
        <v>1670</v>
      </c>
      <c r="B935" s="156" t="s">
        <v>1671</v>
      </c>
      <c r="C935" s="132"/>
      <c r="D935" s="291">
        <v>0</v>
      </c>
      <c r="E935" s="133"/>
    </row>
    <row r="936" spans="1:5">
      <c r="A936" s="156" t="s">
        <v>1672</v>
      </c>
      <c r="B936" s="156" t="s">
        <v>1673</v>
      </c>
      <c r="C936" s="132"/>
      <c r="D936" s="291">
        <v>0</v>
      </c>
      <c r="E936" s="133"/>
    </row>
    <row r="937" spans="1:5">
      <c r="A937" s="156" t="s">
        <v>1674</v>
      </c>
      <c r="B937" s="156" t="s">
        <v>1675</v>
      </c>
      <c r="C937" s="132"/>
      <c r="D937" s="291">
        <v>0</v>
      </c>
      <c r="E937" s="133"/>
    </row>
    <row r="938" spans="1:5">
      <c r="A938" s="156" t="s">
        <v>1676</v>
      </c>
      <c r="B938" s="156" t="s">
        <v>1677</v>
      </c>
      <c r="C938" s="132"/>
      <c r="D938" s="291">
        <v>0</v>
      </c>
      <c r="E938" s="133"/>
    </row>
    <row r="939" spans="1:5">
      <c r="A939" s="156" t="s">
        <v>1678</v>
      </c>
      <c r="B939" s="156" t="s">
        <v>1679</v>
      </c>
      <c r="C939" s="132"/>
      <c r="D939" s="291">
        <v>0</v>
      </c>
      <c r="E939" s="133"/>
    </row>
    <row r="940" spans="1:5">
      <c r="A940" s="156" t="s">
        <v>1680</v>
      </c>
      <c r="B940" s="156" t="s">
        <v>1681</v>
      </c>
      <c r="C940" s="132"/>
      <c r="D940" s="291">
        <v>0</v>
      </c>
      <c r="E940" s="133"/>
    </row>
    <row r="941" spans="1:5">
      <c r="A941" s="156" t="s">
        <v>1682</v>
      </c>
      <c r="B941" s="156" t="s">
        <v>1683</v>
      </c>
      <c r="C941" s="132"/>
      <c r="D941" s="291">
        <v>0</v>
      </c>
      <c r="E941" s="133"/>
    </row>
    <row r="942" spans="1:5">
      <c r="A942" s="156" t="s">
        <v>1684</v>
      </c>
      <c r="B942" s="156" t="s">
        <v>1685</v>
      </c>
      <c r="C942" s="132"/>
      <c r="D942" s="291">
        <v>0</v>
      </c>
      <c r="E942" s="133"/>
    </row>
    <row r="943" spans="1:5">
      <c r="A943" s="156" t="s">
        <v>1686</v>
      </c>
      <c r="B943" s="156" t="s">
        <v>1687</v>
      </c>
      <c r="C943" s="132"/>
      <c r="D943" s="291">
        <v>958</v>
      </c>
      <c r="E943" s="133"/>
    </row>
    <row r="944" spans="1:5" s="278" customFormat="1">
      <c r="A944" s="158" t="s">
        <v>1688</v>
      </c>
      <c r="B944" s="158" t="s">
        <v>1689</v>
      </c>
      <c r="C944" s="122"/>
      <c r="D944" s="290">
        <v>0</v>
      </c>
      <c r="E944" s="121"/>
    </row>
    <row r="945" spans="1:5">
      <c r="A945" s="156" t="s">
        <v>1690</v>
      </c>
      <c r="B945" s="156" t="s">
        <v>51</v>
      </c>
      <c r="C945" s="132"/>
      <c r="D945" s="291">
        <v>0</v>
      </c>
      <c r="E945" s="133"/>
    </row>
    <row r="946" spans="1:5">
      <c r="A946" s="156" t="s">
        <v>1691</v>
      </c>
      <c r="B946" s="156" t="s">
        <v>53</v>
      </c>
      <c r="C946" s="132"/>
      <c r="D946" s="291">
        <v>0</v>
      </c>
      <c r="E946" s="133"/>
    </row>
    <row r="947" spans="1:5">
      <c r="A947" s="156" t="s">
        <v>1692</v>
      </c>
      <c r="B947" s="156" t="s">
        <v>55</v>
      </c>
      <c r="C947" s="132"/>
      <c r="D947" s="291">
        <v>0</v>
      </c>
      <c r="E947" s="133"/>
    </row>
    <row r="948" spans="1:5">
      <c r="A948" s="156" t="s">
        <v>1693</v>
      </c>
      <c r="B948" s="156" t="s">
        <v>1694</v>
      </c>
      <c r="C948" s="132"/>
      <c r="D948" s="291">
        <v>0</v>
      </c>
      <c r="E948" s="133"/>
    </row>
    <row r="949" spans="1:5">
      <c r="A949" s="156" t="s">
        <v>1695</v>
      </c>
      <c r="B949" s="156" t="s">
        <v>1696</v>
      </c>
      <c r="C949" s="132"/>
      <c r="D949" s="291">
        <v>0</v>
      </c>
      <c r="E949" s="133"/>
    </row>
    <row r="950" spans="1:5">
      <c r="A950" s="156" t="s">
        <v>1697</v>
      </c>
      <c r="B950" s="156" t="s">
        <v>1698</v>
      </c>
      <c r="C950" s="132"/>
      <c r="D950" s="291">
        <v>0</v>
      </c>
      <c r="E950" s="133"/>
    </row>
    <row r="951" spans="1:5">
      <c r="A951" s="156" t="s">
        <v>1699</v>
      </c>
      <c r="B951" s="156" t="s">
        <v>1700</v>
      </c>
      <c r="C951" s="132"/>
      <c r="D951" s="291">
        <v>0</v>
      </c>
      <c r="E951" s="133"/>
    </row>
    <row r="952" spans="1:5">
      <c r="A952" s="156" t="s">
        <v>1701</v>
      </c>
      <c r="B952" s="156" t="s">
        <v>1702</v>
      </c>
      <c r="C952" s="132"/>
      <c r="D952" s="291">
        <v>0</v>
      </c>
      <c r="E952" s="133"/>
    </row>
    <row r="953" spans="1:5">
      <c r="A953" s="156" t="s">
        <v>1703</v>
      </c>
      <c r="B953" s="156" t="s">
        <v>1704</v>
      </c>
      <c r="C953" s="132"/>
      <c r="D953" s="291">
        <v>0</v>
      </c>
      <c r="E953" s="133"/>
    </row>
    <row r="954" spans="1:5" s="278" customFormat="1">
      <c r="A954" s="158" t="s">
        <v>1705</v>
      </c>
      <c r="B954" s="158" t="s">
        <v>1706</v>
      </c>
      <c r="C954" s="122"/>
      <c r="D954" s="290">
        <v>0</v>
      </c>
      <c r="E954" s="121"/>
    </row>
    <row r="955" spans="1:5">
      <c r="A955" s="156" t="s">
        <v>1707</v>
      </c>
      <c r="B955" s="156" t="s">
        <v>51</v>
      </c>
      <c r="C955" s="132"/>
      <c r="D955" s="291">
        <v>0</v>
      </c>
      <c r="E955" s="133"/>
    </row>
    <row r="956" spans="1:5">
      <c r="A956" s="156" t="s">
        <v>1708</v>
      </c>
      <c r="B956" s="156" t="s">
        <v>53</v>
      </c>
      <c r="C956" s="132"/>
      <c r="D956" s="291">
        <v>0</v>
      </c>
      <c r="E956" s="133"/>
    </row>
    <row r="957" spans="1:5">
      <c r="A957" s="156" t="s">
        <v>1709</v>
      </c>
      <c r="B957" s="156" t="s">
        <v>55</v>
      </c>
      <c r="C957" s="132"/>
      <c r="D957" s="291">
        <v>0</v>
      </c>
      <c r="E957" s="133"/>
    </row>
    <row r="958" spans="1:5">
      <c r="A958" s="156" t="s">
        <v>1710</v>
      </c>
      <c r="B958" s="156" t="s">
        <v>1711</v>
      </c>
      <c r="C958" s="132"/>
      <c r="D958" s="291">
        <v>0</v>
      </c>
      <c r="E958" s="133"/>
    </row>
    <row r="959" spans="1:5">
      <c r="A959" s="156" t="s">
        <v>1712</v>
      </c>
      <c r="B959" s="156" t="s">
        <v>1713</v>
      </c>
      <c r="C959" s="132"/>
      <c r="D959" s="291">
        <v>0</v>
      </c>
      <c r="E959" s="133"/>
    </row>
    <row r="960" spans="1:5">
      <c r="A960" s="156" t="s">
        <v>1714</v>
      </c>
      <c r="B960" s="156" t="s">
        <v>1715</v>
      </c>
      <c r="C960" s="132"/>
      <c r="D960" s="291">
        <v>0</v>
      </c>
      <c r="E960" s="133"/>
    </row>
    <row r="961" spans="1:5">
      <c r="A961" s="156" t="s">
        <v>1716</v>
      </c>
      <c r="B961" s="156" t="s">
        <v>1717</v>
      </c>
      <c r="C961" s="132"/>
      <c r="D961" s="291">
        <v>0</v>
      </c>
      <c r="E961" s="133"/>
    </row>
    <row r="962" spans="1:5">
      <c r="A962" s="156" t="s">
        <v>1718</v>
      </c>
      <c r="B962" s="156" t="s">
        <v>1719</v>
      </c>
      <c r="C962" s="132"/>
      <c r="D962" s="291">
        <v>0</v>
      </c>
      <c r="E962" s="133"/>
    </row>
    <row r="963" spans="1:5">
      <c r="A963" s="156" t="s">
        <v>1720</v>
      </c>
      <c r="B963" s="156" t="s">
        <v>1721</v>
      </c>
      <c r="C963" s="132"/>
      <c r="D963" s="291">
        <v>0</v>
      </c>
      <c r="E963" s="133"/>
    </row>
    <row r="964" spans="1:5" s="278" customFormat="1">
      <c r="A964" s="158" t="s">
        <v>1722</v>
      </c>
      <c r="B964" s="158" t="s">
        <v>1723</v>
      </c>
      <c r="C964" s="122"/>
      <c r="D964" s="290">
        <v>0</v>
      </c>
      <c r="E964" s="121"/>
    </row>
    <row r="965" spans="1:5">
      <c r="A965" s="156" t="s">
        <v>1724</v>
      </c>
      <c r="B965" s="156" t="s">
        <v>1725</v>
      </c>
      <c r="C965" s="132"/>
      <c r="D965" s="291">
        <v>0</v>
      </c>
      <c r="E965" s="133"/>
    </row>
    <row r="966" spans="1:5">
      <c r="A966" s="156" t="s">
        <v>1726</v>
      </c>
      <c r="B966" s="156" t="s">
        <v>1727</v>
      </c>
      <c r="C966" s="132"/>
      <c r="D966" s="291">
        <v>0</v>
      </c>
      <c r="E966" s="133"/>
    </row>
    <row r="967" spans="1:5">
      <c r="A967" s="156" t="s">
        <v>1728</v>
      </c>
      <c r="B967" s="156" t="s">
        <v>1729</v>
      </c>
      <c r="C967" s="132"/>
      <c r="D967" s="291">
        <v>0</v>
      </c>
      <c r="E967" s="133"/>
    </row>
    <row r="968" spans="1:5">
      <c r="A968" s="156" t="s">
        <v>1730</v>
      </c>
      <c r="B968" s="156" t="s">
        <v>1731</v>
      </c>
      <c r="C968" s="132"/>
      <c r="D968" s="291">
        <v>0</v>
      </c>
      <c r="E968" s="133"/>
    </row>
    <row r="969" spans="1:5" s="278" customFormat="1">
      <c r="A969" s="158" t="s">
        <v>1732</v>
      </c>
      <c r="B969" s="158" t="s">
        <v>1733</v>
      </c>
      <c r="C969" s="122"/>
      <c r="D969" s="290">
        <v>0</v>
      </c>
      <c r="E969" s="121"/>
    </row>
    <row r="970" spans="1:5">
      <c r="A970" s="156" t="s">
        <v>1734</v>
      </c>
      <c r="B970" s="156" t="s">
        <v>51</v>
      </c>
      <c r="C970" s="132"/>
      <c r="D970" s="291">
        <v>0</v>
      </c>
      <c r="E970" s="133"/>
    </row>
    <row r="971" spans="1:5">
      <c r="A971" s="156" t="s">
        <v>1735</v>
      </c>
      <c r="B971" s="156" t="s">
        <v>53</v>
      </c>
      <c r="C971" s="132"/>
      <c r="D971" s="291">
        <v>0</v>
      </c>
      <c r="E971" s="133"/>
    </row>
    <row r="972" spans="1:5">
      <c r="A972" s="156" t="s">
        <v>1736</v>
      </c>
      <c r="B972" s="156" t="s">
        <v>55</v>
      </c>
      <c r="C972" s="132"/>
      <c r="D972" s="291">
        <v>0</v>
      </c>
      <c r="E972" s="133"/>
    </row>
    <row r="973" spans="1:5">
      <c r="A973" s="156" t="s">
        <v>1737</v>
      </c>
      <c r="B973" s="156" t="s">
        <v>1702</v>
      </c>
      <c r="C973" s="132"/>
      <c r="D973" s="291">
        <v>0</v>
      </c>
      <c r="E973" s="133"/>
    </row>
    <row r="974" spans="1:5">
      <c r="A974" s="156" t="s">
        <v>1738</v>
      </c>
      <c r="B974" s="156" t="s">
        <v>1739</v>
      </c>
      <c r="C974" s="132"/>
      <c r="D974" s="291">
        <v>0</v>
      </c>
      <c r="E974" s="133"/>
    </row>
    <row r="975" spans="1:5">
      <c r="A975" s="156" t="s">
        <v>1740</v>
      </c>
      <c r="B975" s="156" t="s">
        <v>1741</v>
      </c>
      <c r="C975" s="132"/>
      <c r="D975" s="291">
        <v>0</v>
      </c>
      <c r="E975" s="133"/>
    </row>
    <row r="976" spans="1:5" s="278" customFormat="1">
      <c r="A976" s="158" t="s">
        <v>1742</v>
      </c>
      <c r="B976" s="158" t="s">
        <v>1743</v>
      </c>
      <c r="C976" s="122"/>
      <c r="D976" s="290">
        <v>0</v>
      </c>
      <c r="E976" s="121"/>
    </row>
    <row r="977" spans="1:5">
      <c r="A977" s="156" t="s">
        <v>1744</v>
      </c>
      <c r="B977" s="156" t="s">
        <v>1745</v>
      </c>
      <c r="C977" s="132"/>
      <c r="D977" s="291">
        <v>0</v>
      </c>
      <c r="E977" s="133"/>
    </row>
    <row r="978" spans="1:5">
      <c r="A978" s="156" t="s">
        <v>1746</v>
      </c>
      <c r="B978" s="156" t="s">
        <v>1747</v>
      </c>
      <c r="C978" s="132"/>
      <c r="D978" s="291">
        <v>0</v>
      </c>
      <c r="E978" s="133"/>
    </row>
    <row r="979" spans="1:5">
      <c r="A979" s="156" t="s">
        <v>1748</v>
      </c>
      <c r="B979" s="156" t="s">
        <v>1749</v>
      </c>
      <c r="C979" s="132"/>
      <c r="D979" s="291">
        <v>0</v>
      </c>
      <c r="E979" s="133"/>
    </row>
    <row r="980" spans="1:5">
      <c r="A980" s="156" t="s">
        <v>1750</v>
      </c>
      <c r="B980" s="156" t="s">
        <v>1751</v>
      </c>
      <c r="C980" s="132"/>
      <c r="D980" s="291">
        <v>0</v>
      </c>
      <c r="E980" s="133"/>
    </row>
    <row r="981" spans="1:5" s="278" customFormat="1">
      <c r="A981" s="158" t="s">
        <v>1752</v>
      </c>
      <c r="B981" s="158" t="s">
        <v>1753</v>
      </c>
      <c r="C981" s="122"/>
      <c r="D981" s="290">
        <v>0</v>
      </c>
      <c r="E981" s="121"/>
    </row>
    <row r="982" spans="1:5">
      <c r="A982" s="156" t="s">
        <v>1754</v>
      </c>
      <c r="B982" s="156" t="s">
        <v>1755</v>
      </c>
      <c r="C982" s="132"/>
      <c r="D982" s="291">
        <v>0</v>
      </c>
      <c r="E982" s="133"/>
    </row>
    <row r="983" spans="1:5">
      <c r="A983" s="156" t="s">
        <v>1756</v>
      </c>
      <c r="B983" s="156" t="s">
        <v>1757</v>
      </c>
      <c r="C983" s="132"/>
      <c r="D983" s="291">
        <v>0</v>
      </c>
      <c r="E983" s="133"/>
    </row>
    <row r="984" spans="1:5" s="278" customFormat="1">
      <c r="A984" s="158" t="s">
        <v>1758</v>
      </c>
      <c r="B984" s="158" t="s">
        <v>1759</v>
      </c>
      <c r="C984" s="122"/>
      <c r="D984" s="290">
        <v>7703</v>
      </c>
      <c r="E984" s="121"/>
    </row>
    <row r="985" spans="1:5" s="278" customFormat="1">
      <c r="A985" s="158" t="s">
        <v>1760</v>
      </c>
      <c r="B985" s="158" t="s">
        <v>1761</v>
      </c>
      <c r="C985" s="122"/>
      <c r="D985" s="290"/>
      <c r="E985" s="121"/>
    </row>
    <row r="986" spans="1:5">
      <c r="A986" s="156" t="s">
        <v>1762</v>
      </c>
      <c r="B986" s="156" t="s">
        <v>51</v>
      </c>
      <c r="C986" s="132"/>
      <c r="D986" s="291"/>
      <c r="E986" s="133"/>
    </row>
    <row r="987" spans="1:5">
      <c r="A987" s="156" t="s">
        <v>1763</v>
      </c>
      <c r="B987" s="156" t="s">
        <v>53</v>
      </c>
      <c r="C987" s="132"/>
      <c r="D987" s="291"/>
      <c r="E987" s="133"/>
    </row>
    <row r="988" spans="1:5">
      <c r="A988" s="156" t="s">
        <v>1764</v>
      </c>
      <c r="B988" s="156" t="s">
        <v>55</v>
      </c>
      <c r="C988" s="132"/>
      <c r="D988" s="291"/>
      <c r="E988" s="133"/>
    </row>
    <row r="989" spans="1:5">
      <c r="A989" s="156" t="s">
        <v>1765</v>
      </c>
      <c r="B989" s="156" t="s">
        <v>1766</v>
      </c>
      <c r="C989" s="132"/>
      <c r="D989" s="291"/>
      <c r="E989" s="133"/>
    </row>
    <row r="990" spans="1:5">
      <c r="A990" s="156" t="s">
        <v>1767</v>
      </c>
      <c r="B990" s="156" t="s">
        <v>1768</v>
      </c>
      <c r="C990" s="132"/>
      <c r="D990" s="291"/>
      <c r="E990" s="133"/>
    </row>
    <row r="991" spans="1:5">
      <c r="A991" s="156" t="s">
        <v>1769</v>
      </c>
      <c r="B991" s="156" t="s">
        <v>1770</v>
      </c>
      <c r="C991" s="132"/>
      <c r="D991" s="291"/>
      <c r="E991" s="133"/>
    </row>
    <row r="992" spans="1:5">
      <c r="A992" s="156" t="s">
        <v>1771</v>
      </c>
      <c r="B992" s="156" t="s">
        <v>1772</v>
      </c>
      <c r="C992" s="132"/>
      <c r="D992" s="291"/>
      <c r="E992" s="133"/>
    </row>
    <row r="993" spans="1:5">
      <c r="A993" s="156" t="s">
        <v>1773</v>
      </c>
      <c r="B993" s="156" t="s">
        <v>1774</v>
      </c>
      <c r="C993" s="132"/>
      <c r="D993" s="291"/>
      <c r="E993" s="133"/>
    </row>
    <row r="994" spans="1:5">
      <c r="A994" s="156" t="s">
        <v>1775</v>
      </c>
      <c r="B994" s="156" t="s">
        <v>1776</v>
      </c>
      <c r="C994" s="132"/>
      <c r="D994" s="291"/>
      <c r="E994" s="133"/>
    </row>
    <row r="995" spans="1:5" s="278" customFormat="1">
      <c r="A995" s="158" t="s">
        <v>1777</v>
      </c>
      <c r="B995" s="158" t="s">
        <v>1778</v>
      </c>
      <c r="C995" s="122"/>
      <c r="D995" s="290">
        <v>0</v>
      </c>
      <c r="E995" s="121"/>
    </row>
    <row r="996" spans="1:5">
      <c r="A996" s="156" t="s">
        <v>1779</v>
      </c>
      <c r="B996" s="156" t="s">
        <v>51</v>
      </c>
      <c r="C996" s="132"/>
      <c r="D996" s="291">
        <v>0</v>
      </c>
      <c r="E996" s="133"/>
    </row>
    <row r="997" spans="1:5">
      <c r="A997" s="156" t="s">
        <v>1780</v>
      </c>
      <c r="B997" s="156" t="s">
        <v>53</v>
      </c>
      <c r="C997" s="132"/>
      <c r="D997" s="291">
        <v>0</v>
      </c>
      <c r="E997" s="133"/>
    </row>
    <row r="998" spans="1:5">
      <c r="A998" s="156" t="s">
        <v>1781</v>
      </c>
      <c r="B998" s="156" t="s">
        <v>55</v>
      </c>
      <c r="C998" s="132"/>
      <c r="D998" s="291">
        <v>0</v>
      </c>
      <c r="E998" s="133"/>
    </row>
    <row r="999" spans="1:5">
      <c r="A999" s="156" t="s">
        <v>1782</v>
      </c>
      <c r="B999" s="156" t="s">
        <v>1783</v>
      </c>
      <c r="C999" s="132"/>
      <c r="D999" s="291">
        <v>0</v>
      </c>
      <c r="E999" s="133"/>
    </row>
    <row r="1000" spans="1:5">
      <c r="A1000" s="156" t="s">
        <v>1784</v>
      </c>
      <c r="B1000" s="156" t="s">
        <v>1785</v>
      </c>
      <c r="C1000" s="132"/>
      <c r="D1000" s="291">
        <v>0</v>
      </c>
      <c r="E1000" s="133"/>
    </row>
    <row r="1001" spans="1:5">
      <c r="A1001" s="156" t="s">
        <v>1786</v>
      </c>
      <c r="B1001" s="156" t="s">
        <v>1787</v>
      </c>
      <c r="C1001" s="132"/>
      <c r="D1001" s="291">
        <v>0</v>
      </c>
      <c r="E1001" s="133"/>
    </row>
    <row r="1002" spans="1:5">
      <c r="A1002" s="156" t="s">
        <v>1788</v>
      </c>
      <c r="B1002" s="156" t="s">
        <v>1789</v>
      </c>
      <c r="C1002" s="132"/>
      <c r="D1002" s="291">
        <v>0</v>
      </c>
      <c r="E1002" s="133"/>
    </row>
    <row r="1003" spans="1:5">
      <c r="A1003" s="156" t="s">
        <v>1790</v>
      </c>
      <c r="B1003" s="156" t="s">
        <v>1791</v>
      </c>
      <c r="C1003" s="132"/>
      <c r="D1003" s="291">
        <v>0</v>
      </c>
      <c r="E1003" s="133"/>
    </row>
    <row r="1004" spans="1:5">
      <c r="A1004" s="156" t="s">
        <v>1792</v>
      </c>
      <c r="B1004" s="156" t="s">
        <v>1793</v>
      </c>
      <c r="C1004" s="132"/>
      <c r="D1004" s="291">
        <v>0</v>
      </c>
      <c r="E1004" s="133"/>
    </row>
    <row r="1005" spans="1:5">
      <c r="A1005" s="156" t="s">
        <v>1794</v>
      </c>
      <c r="B1005" s="156" t="s">
        <v>1795</v>
      </c>
      <c r="C1005" s="132"/>
      <c r="D1005" s="291">
        <v>0</v>
      </c>
      <c r="E1005" s="133"/>
    </row>
    <row r="1006" spans="1:5">
      <c r="A1006" s="156" t="s">
        <v>1796</v>
      </c>
      <c r="B1006" s="156" t="s">
        <v>1797</v>
      </c>
      <c r="C1006" s="132"/>
      <c r="D1006" s="291">
        <v>0</v>
      </c>
      <c r="E1006" s="133"/>
    </row>
    <row r="1007" spans="1:5">
      <c r="A1007" s="156" t="s">
        <v>1798</v>
      </c>
      <c r="B1007" s="156" t="s">
        <v>1799</v>
      </c>
      <c r="C1007" s="132"/>
      <c r="D1007" s="291">
        <v>0</v>
      </c>
      <c r="E1007" s="133"/>
    </row>
    <row r="1008" spans="1:5">
      <c r="A1008" s="156" t="s">
        <v>1800</v>
      </c>
      <c r="B1008" s="156" t="s">
        <v>1801</v>
      </c>
      <c r="C1008" s="132"/>
      <c r="D1008" s="291">
        <v>0</v>
      </c>
      <c r="E1008" s="133"/>
    </row>
    <row r="1009" spans="1:5">
      <c r="A1009" s="156" t="s">
        <v>1802</v>
      </c>
      <c r="B1009" s="156" t="s">
        <v>1803</v>
      </c>
      <c r="C1009" s="132"/>
      <c r="D1009" s="291">
        <v>0</v>
      </c>
      <c r="E1009" s="133"/>
    </row>
    <row r="1010" spans="1:5">
      <c r="A1010" s="156" t="s">
        <v>1804</v>
      </c>
      <c r="B1010" s="156" t="s">
        <v>1805</v>
      </c>
      <c r="C1010" s="132"/>
      <c r="D1010" s="291">
        <v>0</v>
      </c>
      <c r="E1010" s="133"/>
    </row>
    <row r="1011" spans="1:5" s="278" customFormat="1">
      <c r="A1011" s="158" t="s">
        <v>1806</v>
      </c>
      <c r="B1011" s="158" t="s">
        <v>1807</v>
      </c>
      <c r="C1011" s="122"/>
      <c r="D1011" s="290">
        <v>0</v>
      </c>
      <c r="E1011" s="121"/>
    </row>
    <row r="1012" spans="1:5">
      <c r="A1012" s="156" t="s">
        <v>1808</v>
      </c>
      <c r="B1012" s="156" t="s">
        <v>51</v>
      </c>
      <c r="C1012" s="132"/>
      <c r="D1012" s="291">
        <v>0</v>
      </c>
      <c r="E1012" s="133"/>
    </row>
    <row r="1013" spans="1:5">
      <c r="A1013" s="156" t="s">
        <v>1809</v>
      </c>
      <c r="B1013" s="156" t="s">
        <v>53</v>
      </c>
      <c r="C1013" s="132"/>
      <c r="D1013" s="291">
        <v>0</v>
      </c>
      <c r="E1013" s="133"/>
    </row>
    <row r="1014" spans="1:5">
      <c r="A1014" s="156" t="s">
        <v>1810</v>
      </c>
      <c r="B1014" s="156" t="s">
        <v>55</v>
      </c>
      <c r="C1014" s="132"/>
      <c r="D1014" s="291">
        <v>0</v>
      </c>
      <c r="E1014" s="133"/>
    </row>
    <row r="1015" spans="1:5">
      <c r="A1015" s="156" t="s">
        <v>1811</v>
      </c>
      <c r="B1015" s="156" t="s">
        <v>1812</v>
      </c>
      <c r="C1015" s="132"/>
      <c r="D1015" s="291">
        <v>0</v>
      </c>
      <c r="E1015" s="133"/>
    </row>
    <row r="1016" spans="1:5" s="278" customFormat="1">
      <c r="A1016" s="158" t="s">
        <v>1813</v>
      </c>
      <c r="B1016" s="158" t="s">
        <v>1814</v>
      </c>
      <c r="C1016" s="122"/>
      <c r="D1016" s="334">
        <v>7424</v>
      </c>
      <c r="E1016" s="121"/>
    </row>
    <row r="1017" spans="1:5">
      <c r="A1017" s="156" t="s">
        <v>1815</v>
      </c>
      <c r="B1017" s="156" t="s">
        <v>51</v>
      </c>
      <c r="C1017" s="132"/>
      <c r="D1017" s="329">
        <v>96</v>
      </c>
      <c r="E1017" s="133"/>
    </row>
    <row r="1018" spans="1:5">
      <c r="A1018" s="156" t="s">
        <v>1816</v>
      </c>
      <c r="B1018" s="156" t="s">
        <v>53</v>
      </c>
      <c r="C1018" s="132"/>
      <c r="D1018" s="329">
        <v>151</v>
      </c>
      <c r="E1018" s="133"/>
    </row>
    <row r="1019" spans="1:5">
      <c r="A1019" s="156" t="s">
        <v>1817</v>
      </c>
      <c r="B1019" s="156" t="s">
        <v>55</v>
      </c>
      <c r="C1019" s="132"/>
      <c r="D1019" s="329">
        <v>0</v>
      </c>
      <c r="E1019" s="133"/>
    </row>
    <row r="1020" spans="1:5">
      <c r="A1020" s="156" t="s">
        <v>1818</v>
      </c>
      <c r="B1020" s="156" t="s">
        <v>1819</v>
      </c>
      <c r="C1020" s="132"/>
      <c r="D1020" s="329">
        <v>0</v>
      </c>
      <c r="E1020" s="133"/>
    </row>
    <row r="1021" spans="1:5">
      <c r="A1021" s="156" t="s">
        <v>1820</v>
      </c>
      <c r="B1021" s="156" t="s">
        <v>1821</v>
      </c>
      <c r="C1021" s="132"/>
      <c r="D1021" s="329">
        <v>0</v>
      </c>
      <c r="E1021" s="133"/>
    </row>
    <row r="1022" spans="1:5">
      <c r="A1022" s="156" t="s">
        <v>1822</v>
      </c>
      <c r="B1022" s="156" t="s">
        <v>1823</v>
      </c>
      <c r="C1022" s="132"/>
      <c r="D1022" s="329">
        <v>0</v>
      </c>
      <c r="E1022" s="133"/>
    </row>
    <row r="1023" spans="1:5">
      <c r="A1023" s="156" t="s">
        <v>1824</v>
      </c>
      <c r="B1023" s="156" t="s">
        <v>1825</v>
      </c>
      <c r="C1023" s="132"/>
      <c r="D1023" s="329">
        <v>0</v>
      </c>
      <c r="E1023" s="133"/>
    </row>
    <row r="1024" spans="1:5">
      <c r="A1024" s="156" t="s">
        <v>1826</v>
      </c>
      <c r="B1024" s="156" t="s">
        <v>1827</v>
      </c>
      <c r="C1024" s="132"/>
      <c r="D1024" s="329">
        <v>0</v>
      </c>
      <c r="E1024" s="133"/>
    </row>
    <row r="1025" spans="1:5">
      <c r="A1025" s="156" t="s">
        <v>1828</v>
      </c>
      <c r="B1025" s="156" t="s">
        <v>1829</v>
      </c>
      <c r="C1025" s="132"/>
      <c r="D1025" s="329">
        <v>0</v>
      </c>
      <c r="E1025" s="133"/>
    </row>
    <row r="1026" spans="1:5">
      <c r="A1026" s="156" t="s">
        <v>1830</v>
      </c>
      <c r="B1026" s="156" t="s">
        <v>1831</v>
      </c>
      <c r="C1026" s="132"/>
      <c r="D1026" s="329">
        <v>0</v>
      </c>
      <c r="E1026" s="133"/>
    </row>
    <row r="1027" spans="1:5">
      <c r="A1027" s="156" t="s">
        <v>1832</v>
      </c>
      <c r="B1027" s="156" t="s">
        <v>1702</v>
      </c>
      <c r="C1027" s="132"/>
      <c r="D1027" s="329">
        <v>0</v>
      </c>
      <c r="E1027" s="133"/>
    </row>
    <row r="1028" spans="1:5">
      <c r="A1028" s="156" t="s">
        <v>1833</v>
      </c>
      <c r="B1028" s="156" t="s">
        <v>1834</v>
      </c>
      <c r="C1028" s="132"/>
      <c r="D1028" s="329">
        <v>0</v>
      </c>
      <c r="E1028" s="133"/>
    </row>
    <row r="1029" spans="1:5">
      <c r="A1029" s="328">
        <v>2150550</v>
      </c>
      <c r="B1029" s="328" t="s">
        <v>2767</v>
      </c>
      <c r="C1029" s="132"/>
      <c r="D1029" s="329">
        <v>345</v>
      </c>
      <c r="E1029" s="133"/>
    </row>
    <row r="1030" spans="1:5">
      <c r="A1030" s="156" t="s">
        <v>1835</v>
      </c>
      <c r="B1030" s="156" t="s">
        <v>1836</v>
      </c>
      <c r="C1030" s="132"/>
      <c r="D1030" s="329">
        <v>6832</v>
      </c>
      <c r="E1030" s="133"/>
    </row>
    <row r="1031" spans="1:5" s="278" customFormat="1">
      <c r="A1031" s="158" t="s">
        <v>1837</v>
      </c>
      <c r="B1031" s="158" t="s">
        <v>1838</v>
      </c>
      <c r="C1031" s="122"/>
      <c r="D1031" s="290">
        <v>0</v>
      </c>
      <c r="E1031" s="121"/>
    </row>
    <row r="1032" spans="1:5">
      <c r="A1032" s="156" t="s">
        <v>1839</v>
      </c>
      <c r="B1032" s="156" t="s">
        <v>51</v>
      </c>
      <c r="C1032" s="132"/>
      <c r="D1032" s="291">
        <v>0</v>
      </c>
      <c r="E1032" s="133"/>
    </row>
    <row r="1033" spans="1:5">
      <c r="A1033" s="156" t="s">
        <v>1840</v>
      </c>
      <c r="B1033" s="156" t="s">
        <v>53</v>
      </c>
      <c r="C1033" s="132"/>
      <c r="D1033" s="291">
        <v>0</v>
      </c>
      <c r="E1033" s="133"/>
    </row>
    <row r="1034" spans="1:5">
      <c r="A1034" s="156" t="s">
        <v>1841</v>
      </c>
      <c r="B1034" s="156" t="s">
        <v>55</v>
      </c>
      <c r="C1034" s="132"/>
      <c r="D1034" s="291">
        <v>0</v>
      </c>
      <c r="E1034" s="133"/>
    </row>
    <row r="1035" spans="1:5">
      <c r="A1035" s="156" t="s">
        <v>1842</v>
      </c>
      <c r="B1035" s="156" t="s">
        <v>1843</v>
      </c>
      <c r="C1035" s="132"/>
      <c r="D1035" s="291">
        <v>0</v>
      </c>
      <c r="E1035" s="133"/>
    </row>
    <row r="1036" spans="1:5">
      <c r="A1036" s="156" t="s">
        <v>1844</v>
      </c>
      <c r="B1036" s="156" t="s">
        <v>1845</v>
      </c>
      <c r="C1036" s="132"/>
      <c r="D1036" s="291">
        <v>0</v>
      </c>
      <c r="E1036" s="133"/>
    </row>
    <row r="1037" spans="1:5">
      <c r="A1037" s="156" t="s">
        <v>1846</v>
      </c>
      <c r="B1037" s="156" t="s">
        <v>1847</v>
      </c>
      <c r="C1037" s="132"/>
      <c r="D1037" s="291">
        <v>0</v>
      </c>
      <c r="E1037" s="133"/>
    </row>
    <row r="1038" spans="1:5" s="278" customFormat="1">
      <c r="A1038" s="158" t="s">
        <v>1848</v>
      </c>
      <c r="B1038" s="158" t="s">
        <v>1849</v>
      </c>
      <c r="C1038" s="122"/>
      <c r="D1038" s="290">
        <v>279</v>
      </c>
      <c r="E1038" s="121"/>
    </row>
    <row r="1039" spans="1:5">
      <c r="A1039" s="156" t="s">
        <v>1850</v>
      </c>
      <c r="B1039" s="156" t="s">
        <v>51</v>
      </c>
      <c r="C1039" s="135"/>
      <c r="D1039" s="291">
        <v>0</v>
      </c>
      <c r="E1039" s="133"/>
    </row>
    <row r="1040" spans="1:5">
      <c r="A1040" s="156" t="s">
        <v>1851</v>
      </c>
      <c r="B1040" s="156" t="s">
        <v>53</v>
      </c>
      <c r="C1040" s="132"/>
      <c r="D1040" s="291">
        <v>0</v>
      </c>
      <c r="E1040" s="133"/>
    </row>
    <row r="1041" spans="1:5">
      <c r="A1041" s="156" t="s">
        <v>1852</v>
      </c>
      <c r="B1041" s="156" t="s">
        <v>55</v>
      </c>
      <c r="C1041" s="132"/>
      <c r="D1041" s="291">
        <v>0</v>
      </c>
      <c r="E1041" s="133"/>
    </row>
    <row r="1042" spans="1:5">
      <c r="A1042" s="156" t="s">
        <v>1853</v>
      </c>
      <c r="B1042" s="156" t="s">
        <v>1854</v>
      </c>
      <c r="C1042" s="132"/>
      <c r="D1042" s="291">
        <v>0</v>
      </c>
      <c r="E1042" s="133"/>
    </row>
    <row r="1043" spans="1:5">
      <c r="A1043" s="156" t="s">
        <v>1855</v>
      </c>
      <c r="B1043" s="156" t="s">
        <v>1856</v>
      </c>
      <c r="C1043" s="132"/>
      <c r="D1043" s="291">
        <v>30</v>
      </c>
      <c r="E1043" s="133"/>
    </row>
    <row r="1044" spans="1:5">
      <c r="A1044" s="156" t="s">
        <v>1857</v>
      </c>
      <c r="B1044" s="156" t="s">
        <v>1858</v>
      </c>
      <c r="C1044" s="132"/>
      <c r="D1044" s="291">
        <v>249</v>
      </c>
      <c r="E1044" s="133"/>
    </row>
    <row r="1045" spans="1:5" s="278" customFormat="1">
      <c r="A1045" s="158" t="s">
        <v>1859</v>
      </c>
      <c r="B1045" s="158" t="s">
        <v>1860</v>
      </c>
      <c r="C1045" s="122"/>
      <c r="D1045" s="290">
        <v>0</v>
      </c>
      <c r="E1045" s="121"/>
    </row>
    <row r="1046" spans="1:5">
      <c r="A1046" s="156" t="s">
        <v>1861</v>
      </c>
      <c r="B1046" s="156" t="s">
        <v>1862</v>
      </c>
      <c r="C1046" s="132"/>
      <c r="D1046" s="291">
        <v>0</v>
      </c>
      <c r="E1046" s="133"/>
    </row>
    <row r="1047" spans="1:5">
      <c r="A1047" s="156" t="s">
        <v>1863</v>
      </c>
      <c r="B1047" s="156" t="s">
        <v>1864</v>
      </c>
      <c r="C1047" s="132"/>
      <c r="D1047" s="291">
        <v>0</v>
      </c>
      <c r="E1047" s="133"/>
    </row>
    <row r="1048" spans="1:5">
      <c r="A1048" s="156" t="s">
        <v>1865</v>
      </c>
      <c r="B1048" s="156" t="s">
        <v>1866</v>
      </c>
      <c r="C1048" s="132"/>
      <c r="D1048" s="291">
        <v>0</v>
      </c>
      <c r="E1048" s="133"/>
    </row>
    <row r="1049" spans="1:5">
      <c r="A1049" s="156" t="s">
        <v>1867</v>
      </c>
      <c r="B1049" s="156" t="s">
        <v>1868</v>
      </c>
      <c r="C1049" s="132"/>
      <c r="D1049" s="291">
        <v>0</v>
      </c>
      <c r="E1049" s="133"/>
    </row>
    <row r="1050" spans="1:5">
      <c r="A1050" s="156" t="s">
        <v>1869</v>
      </c>
      <c r="B1050" s="156" t="s">
        <v>1870</v>
      </c>
      <c r="C1050" s="132"/>
      <c r="D1050" s="291">
        <v>0</v>
      </c>
      <c r="E1050" s="133"/>
    </row>
    <row r="1051" spans="1:5" s="278" customFormat="1">
      <c r="A1051" s="158" t="s">
        <v>1871</v>
      </c>
      <c r="B1051" s="158" t="s">
        <v>1872</v>
      </c>
      <c r="C1051" s="122"/>
      <c r="D1051" s="290">
        <v>180</v>
      </c>
      <c r="E1051" s="123"/>
    </row>
    <row r="1052" spans="1:5" s="278" customFormat="1">
      <c r="A1052" s="158" t="s">
        <v>1873</v>
      </c>
      <c r="B1052" s="158" t="s">
        <v>1874</v>
      </c>
      <c r="C1052" s="122"/>
      <c r="D1052" s="290">
        <v>180</v>
      </c>
      <c r="E1052" s="123"/>
    </row>
    <row r="1053" spans="1:5">
      <c r="A1053" s="156" t="s">
        <v>1875</v>
      </c>
      <c r="B1053" s="156" t="s">
        <v>51</v>
      </c>
      <c r="C1053" s="135"/>
      <c r="D1053" s="291">
        <v>157</v>
      </c>
      <c r="E1053" s="137"/>
    </row>
    <row r="1054" spans="1:5">
      <c r="A1054" s="156" t="s">
        <v>1876</v>
      </c>
      <c r="B1054" s="156" t="s">
        <v>53</v>
      </c>
      <c r="C1054" s="132"/>
      <c r="D1054" s="291">
        <v>0</v>
      </c>
      <c r="E1054" s="137"/>
    </row>
    <row r="1055" spans="1:5">
      <c r="A1055" s="156" t="s">
        <v>1877</v>
      </c>
      <c r="B1055" s="156" t="s">
        <v>55</v>
      </c>
      <c r="C1055" s="132"/>
      <c r="D1055" s="291">
        <v>0</v>
      </c>
      <c r="E1055" s="137"/>
    </row>
    <row r="1056" spans="1:5">
      <c r="A1056" s="156" t="s">
        <v>1878</v>
      </c>
      <c r="B1056" s="156" t="s">
        <v>1879</v>
      </c>
      <c r="C1056" s="132"/>
      <c r="D1056" s="291">
        <v>0</v>
      </c>
      <c r="E1056" s="137"/>
    </row>
    <row r="1057" spans="1:5">
      <c r="A1057" s="156" t="s">
        <v>1880</v>
      </c>
      <c r="B1057" s="156" t="s">
        <v>1881</v>
      </c>
      <c r="C1057" s="132"/>
      <c r="D1057" s="291">
        <v>0</v>
      </c>
      <c r="E1057" s="137"/>
    </row>
    <row r="1058" spans="1:5">
      <c r="A1058" s="156" t="s">
        <v>1882</v>
      </c>
      <c r="B1058" s="156" t="s">
        <v>1883</v>
      </c>
      <c r="C1058" s="132"/>
      <c r="D1058" s="291">
        <v>0</v>
      </c>
      <c r="E1058" s="137"/>
    </row>
    <row r="1059" spans="1:5">
      <c r="A1059" s="156" t="s">
        <v>1884</v>
      </c>
      <c r="B1059" s="156" t="s">
        <v>1885</v>
      </c>
      <c r="C1059" s="132"/>
      <c r="D1059" s="291">
        <v>0</v>
      </c>
      <c r="E1059" s="137"/>
    </row>
    <row r="1060" spans="1:5">
      <c r="A1060" s="156" t="s">
        <v>1886</v>
      </c>
      <c r="B1060" s="156" t="s">
        <v>69</v>
      </c>
      <c r="C1060" s="132"/>
      <c r="D1060" s="291">
        <v>23</v>
      </c>
      <c r="E1060" s="137"/>
    </row>
    <row r="1061" spans="1:5">
      <c r="A1061" s="156" t="s">
        <v>1887</v>
      </c>
      <c r="B1061" s="156" t="s">
        <v>1888</v>
      </c>
      <c r="C1061" s="132"/>
      <c r="D1061" s="291">
        <v>0</v>
      </c>
      <c r="E1061" s="137"/>
    </row>
    <row r="1062" spans="1:5" s="278" customFormat="1">
      <c r="A1062" s="158" t="s">
        <v>1889</v>
      </c>
      <c r="B1062" s="158" t="s">
        <v>1890</v>
      </c>
      <c r="C1062" s="122"/>
      <c r="D1062" s="290">
        <v>0</v>
      </c>
      <c r="E1062" s="123"/>
    </row>
    <row r="1063" spans="1:5">
      <c r="A1063" s="156" t="s">
        <v>1891</v>
      </c>
      <c r="B1063" s="156" t="s">
        <v>51</v>
      </c>
      <c r="C1063" s="132"/>
      <c r="D1063" s="291">
        <v>0</v>
      </c>
      <c r="E1063" s="137"/>
    </row>
    <row r="1064" spans="1:5">
      <c r="A1064" s="156" t="s">
        <v>1892</v>
      </c>
      <c r="B1064" s="156" t="s">
        <v>53</v>
      </c>
      <c r="C1064" s="132"/>
      <c r="D1064" s="291">
        <v>0</v>
      </c>
      <c r="E1064" s="137"/>
    </row>
    <row r="1065" spans="1:5">
      <c r="A1065" s="156" t="s">
        <v>1893</v>
      </c>
      <c r="B1065" s="156" t="s">
        <v>55</v>
      </c>
      <c r="C1065" s="132"/>
      <c r="D1065" s="291">
        <v>0</v>
      </c>
      <c r="E1065" s="137"/>
    </row>
    <row r="1066" spans="1:5">
      <c r="A1066" s="156" t="s">
        <v>1894</v>
      </c>
      <c r="B1066" s="156" t="s">
        <v>1895</v>
      </c>
      <c r="C1066" s="132"/>
      <c r="D1066" s="291">
        <v>0</v>
      </c>
      <c r="E1066" s="137"/>
    </row>
    <row r="1067" spans="1:5">
      <c r="A1067" s="156" t="s">
        <v>1896</v>
      </c>
      <c r="B1067" s="156" t="s">
        <v>1897</v>
      </c>
      <c r="C1067" s="132"/>
      <c r="D1067" s="291">
        <v>0</v>
      </c>
      <c r="E1067" s="137"/>
    </row>
    <row r="1068" spans="1:5" s="278" customFormat="1">
      <c r="A1068" s="158" t="s">
        <v>1898</v>
      </c>
      <c r="B1068" s="158" t="s">
        <v>1899</v>
      </c>
      <c r="C1068" s="122"/>
      <c r="D1068" s="290">
        <v>0</v>
      </c>
      <c r="E1068" s="123"/>
    </row>
    <row r="1069" spans="1:5">
      <c r="A1069" s="156" t="s">
        <v>1900</v>
      </c>
      <c r="B1069" s="156" t="s">
        <v>1901</v>
      </c>
      <c r="C1069" s="132"/>
      <c r="D1069" s="291">
        <v>0</v>
      </c>
      <c r="E1069" s="137"/>
    </row>
    <row r="1070" spans="1:5">
      <c r="A1070" s="156" t="s">
        <v>1902</v>
      </c>
      <c r="B1070" s="156" t="s">
        <v>1903</v>
      </c>
      <c r="C1070" s="132"/>
      <c r="D1070" s="291">
        <v>0</v>
      </c>
      <c r="E1070" s="137"/>
    </row>
    <row r="1071" spans="1:5" s="278" customFormat="1">
      <c r="A1071" s="158" t="s">
        <v>1904</v>
      </c>
      <c r="B1071" s="158" t="s">
        <v>1905</v>
      </c>
      <c r="C1071" s="122"/>
      <c r="D1071" s="290">
        <v>0</v>
      </c>
      <c r="E1071" s="121"/>
    </row>
    <row r="1072" spans="1:5" s="278" customFormat="1">
      <c r="A1072" s="158" t="s">
        <v>1906</v>
      </c>
      <c r="B1072" s="158" t="s">
        <v>1907</v>
      </c>
      <c r="C1072" s="122"/>
      <c r="D1072" s="290">
        <v>0</v>
      </c>
      <c r="E1072" s="121"/>
    </row>
    <row r="1073" spans="1:5">
      <c r="A1073" s="156" t="s">
        <v>1908</v>
      </c>
      <c r="B1073" s="156" t="s">
        <v>51</v>
      </c>
      <c r="C1073" s="132"/>
      <c r="D1073" s="291">
        <v>0</v>
      </c>
      <c r="E1073" s="133"/>
    </row>
    <row r="1074" spans="1:5">
      <c r="A1074" s="156" t="s">
        <v>1909</v>
      </c>
      <c r="B1074" s="156" t="s">
        <v>53</v>
      </c>
      <c r="C1074" s="132"/>
      <c r="D1074" s="291">
        <v>0</v>
      </c>
      <c r="E1074" s="133"/>
    </row>
    <row r="1075" spans="1:5">
      <c r="A1075" s="156" t="s">
        <v>1910</v>
      </c>
      <c r="B1075" s="156" t="s">
        <v>55</v>
      </c>
      <c r="C1075" s="132"/>
      <c r="D1075" s="291">
        <v>0</v>
      </c>
      <c r="E1075" s="133"/>
    </row>
    <row r="1076" spans="1:5">
      <c r="A1076" s="156" t="s">
        <v>1911</v>
      </c>
      <c r="B1076" s="156" t="s">
        <v>1912</v>
      </c>
      <c r="C1076" s="132"/>
      <c r="D1076" s="291">
        <v>0</v>
      </c>
      <c r="E1076" s="133"/>
    </row>
    <row r="1077" spans="1:5">
      <c r="A1077" s="156" t="s">
        <v>1913</v>
      </c>
      <c r="B1077" s="156" t="s">
        <v>69</v>
      </c>
      <c r="C1077" s="132"/>
      <c r="D1077" s="291">
        <v>0</v>
      </c>
      <c r="E1077" s="133"/>
    </row>
    <row r="1078" spans="1:5">
      <c r="A1078" s="156" t="s">
        <v>1914</v>
      </c>
      <c r="B1078" s="156" t="s">
        <v>1915</v>
      </c>
      <c r="C1078" s="132"/>
      <c r="D1078" s="291">
        <v>0</v>
      </c>
      <c r="E1078" s="133"/>
    </row>
    <row r="1079" spans="1:5" s="278" customFormat="1">
      <c r="A1079" s="158" t="s">
        <v>1916</v>
      </c>
      <c r="B1079" s="158" t="s">
        <v>1917</v>
      </c>
      <c r="C1079" s="122"/>
      <c r="D1079" s="290">
        <v>0</v>
      </c>
      <c r="E1079" s="121"/>
    </row>
    <row r="1080" spans="1:5">
      <c r="A1080" s="156" t="s">
        <v>1918</v>
      </c>
      <c r="B1080" s="156" t="s">
        <v>1919</v>
      </c>
      <c r="C1080" s="132"/>
      <c r="D1080" s="291">
        <v>0</v>
      </c>
      <c r="E1080" s="133"/>
    </row>
    <row r="1081" spans="1:5">
      <c r="A1081" s="156" t="s">
        <v>1920</v>
      </c>
      <c r="B1081" s="156" t="s">
        <v>1921</v>
      </c>
      <c r="C1081" s="132"/>
      <c r="D1081" s="291">
        <v>0</v>
      </c>
      <c r="E1081" s="133"/>
    </row>
    <row r="1082" spans="1:5">
      <c r="A1082" s="156" t="s">
        <v>1922</v>
      </c>
      <c r="B1082" s="156" t="s">
        <v>1923</v>
      </c>
      <c r="C1082" s="132"/>
      <c r="D1082" s="291">
        <v>0</v>
      </c>
      <c r="E1082" s="133"/>
    </row>
    <row r="1083" spans="1:5">
      <c r="A1083" s="156" t="s">
        <v>1924</v>
      </c>
      <c r="B1083" s="156" t="s">
        <v>1925</v>
      </c>
      <c r="C1083" s="132"/>
      <c r="D1083" s="291">
        <v>0</v>
      </c>
      <c r="E1083" s="133"/>
    </row>
    <row r="1084" spans="1:5">
      <c r="A1084" s="156" t="s">
        <v>1926</v>
      </c>
      <c r="B1084" s="156" t="s">
        <v>1927</v>
      </c>
      <c r="C1084" s="132"/>
      <c r="D1084" s="291">
        <v>0</v>
      </c>
      <c r="E1084" s="133"/>
    </row>
    <row r="1085" spans="1:5">
      <c r="A1085" s="156" t="s">
        <v>1928</v>
      </c>
      <c r="B1085" s="156" t="s">
        <v>1929</v>
      </c>
      <c r="C1085" s="132"/>
      <c r="D1085" s="291">
        <v>0</v>
      </c>
      <c r="E1085" s="133"/>
    </row>
    <row r="1086" spans="1:5" s="278" customFormat="1">
      <c r="A1086" s="158" t="s">
        <v>1930</v>
      </c>
      <c r="B1086" s="158" t="s">
        <v>1931</v>
      </c>
      <c r="C1086" s="122"/>
      <c r="D1086" s="290">
        <v>0</v>
      </c>
      <c r="E1086" s="121"/>
    </row>
    <row r="1087" spans="1:5" s="278" customFormat="1">
      <c r="A1087" s="158" t="s">
        <v>1932</v>
      </c>
      <c r="B1087" s="158" t="s">
        <v>1933</v>
      </c>
      <c r="C1087" s="122"/>
      <c r="D1087" s="290">
        <v>0</v>
      </c>
      <c r="E1087" s="121"/>
    </row>
    <row r="1088" spans="1:5">
      <c r="A1088" s="156" t="s">
        <v>1934</v>
      </c>
      <c r="B1088" s="156" t="s">
        <v>1935</v>
      </c>
      <c r="C1088" s="132"/>
      <c r="D1088" s="291">
        <v>0</v>
      </c>
      <c r="E1088" s="133"/>
    </row>
    <row r="1089" spans="1:5">
      <c r="A1089" s="156" t="s">
        <v>1936</v>
      </c>
      <c r="B1089" s="156" t="s">
        <v>1937</v>
      </c>
      <c r="C1089" s="132"/>
      <c r="D1089" s="291">
        <v>0</v>
      </c>
      <c r="E1089" s="133"/>
    </row>
    <row r="1090" spans="1:5">
      <c r="A1090" s="156" t="s">
        <v>1938</v>
      </c>
      <c r="B1090" s="156" t="s">
        <v>1939</v>
      </c>
      <c r="C1090" s="132"/>
      <c r="D1090" s="291">
        <v>0</v>
      </c>
      <c r="E1090" s="133"/>
    </row>
    <row r="1091" spans="1:5">
      <c r="A1091" s="156" t="s">
        <v>1940</v>
      </c>
      <c r="B1091" s="156" t="s">
        <v>1941</v>
      </c>
      <c r="C1091" s="132"/>
      <c r="D1091" s="291">
        <v>0</v>
      </c>
      <c r="E1091" s="133"/>
    </row>
    <row r="1092" spans="1:5">
      <c r="A1092" s="156" t="s">
        <v>1942</v>
      </c>
      <c r="B1092" s="156" t="s">
        <v>1943</v>
      </c>
      <c r="C1092" s="132"/>
      <c r="D1092" s="291">
        <v>0</v>
      </c>
      <c r="E1092" s="133"/>
    </row>
    <row r="1093" spans="1:5">
      <c r="A1093" s="156" t="s">
        <v>1944</v>
      </c>
      <c r="B1093" s="156" t="s">
        <v>1945</v>
      </c>
      <c r="C1093" s="132"/>
      <c r="D1093" s="291">
        <v>0</v>
      </c>
      <c r="E1093" s="133"/>
    </row>
    <row r="1094" spans="1:5">
      <c r="A1094" s="156" t="s">
        <v>1946</v>
      </c>
      <c r="B1094" s="156" t="s">
        <v>1947</v>
      </c>
      <c r="C1094" s="132"/>
      <c r="D1094" s="291">
        <v>0</v>
      </c>
      <c r="E1094" s="133"/>
    </row>
    <row r="1095" spans="1:5">
      <c r="A1095" s="156" t="s">
        <v>1948</v>
      </c>
      <c r="B1095" s="156" t="s">
        <v>1949</v>
      </c>
      <c r="C1095" s="132"/>
      <c r="D1095" s="291">
        <v>0</v>
      </c>
      <c r="E1095" s="133"/>
    </row>
    <row r="1096" spans="1:5" s="278" customFormat="1">
      <c r="A1096" s="158" t="s">
        <v>1950</v>
      </c>
      <c r="B1096" s="158" t="s">
        <v>1951</v>
      </c>
      <c r="C1096" s="122"/>
      <c r="D1096" s="290">
        <v>4418</v>
      </c>
      <c r="E1096" s="121"/>
    </row>
    <row r="1097" spans="1:5" s="278" customFormat="1">
      <c r="A1097" s="158" t="s">
        <v>1952</v>
      </c>
      <c r="B1097" s="158" t="s">
        <v>1953</v>
      </c>
      <c r="C1097" s="122"/>
      <c r="D1097" s="290">
        <v>4418</v>
      </c>
      <c r="E1097" s="121"/>
    </row>
    <row r="1098" spans="1:5">
      <c r="A1098" s="156" t="s">
        <v>1954</v>
      </c>
      <c r="B1098" s="156" t="s">
        <v>51</v>
      </c>
      <c r="C1098" s="136"/>
      <c r="D1098" s="291">
        <v>853</v>
      </c>
      <c r="E1098" s="133"/>
    </row>
    <row r="1099" spans="1:5">
      <c r="A1099" s="156" t="s">
        <v>1955</v>
      </c>
      <c r="B1099" s="156" t="s">
        <v>53</v>
      </c>
      <c r="C1099" s="132"/>
      <c r="D1099" s="291">
        <v>0</v>
      </c>
      <c r="E1099" s="133"/>
    </row>
    <row r="1100" spans="1:5">
      <c r="A1100" s="156" t="s">
        <v>1956</v>
      </c>
      <c r="B1100" s="156" t="s">
        <v>55</v>
      </c>
      <c r="C1100" s="132"/>
      <c r="D1100" s="291">
        <v>0</v>
      </c>
      <c r="E1100" s="133"/>
    </row>
    <row r="1101" spans="1:5">
      <c r="A1101" s="156" t="s">
        <v>1957</v>
      </c>
      <c r="B1101" s="156" t="s">
        <v>1958</v>
      </c>
      <c r="C1101" s="132"/>
      <c r="D1101" s="291">
        <v>60</v>
      </c>
      <c r="E1101" s="133"/>
    </row>
    <row r="1102" spans="1:5">
      <c r="A1102" s="156" t="s">
        <v>1959</v>
      </c>
      <c r="B1102" s="156" t="s">
        <v>1960</v>
      </c>
      <c r="C1102" s="132"/>
      <c r="D1102" s="291">
        <v>43</v>
      </c>
      <c r="E1102" s="133"/>
    </row>
    <row r="1103" spans="1:5">
      <c r="A1103" s="156" t="s">
        <v>1961</v>
      </c>
      <c r="B1103" s="156" t="s">
        <v>1962</v>
      </c>
      <c r="C1103" s="132"/>
      <c r="D1103" s="291">
        <v>0</v>
      </c>
      <c r="E1103" s="133"/>
    </row>
    <row r="1104" spans="1:5">
      <c r="A1104" s="156" t="s">
        <v>1963</v>
      </c>
      <c r="B1104" s="156" t="s">
        <v>1964</v>
      </c>
      <c r="C1104" s="132"/>
      <c r="D1104" s="291">
        <v>0</v>
      </c>
      <c r="E1104" s="133"/>
    </row>
    <row r="1105" spans="1:5">
      <c r="A1105" s="156" t="s">
        <v>1965</v>
      </c>
      <c r="B1105" s="156" t="s">
        <v>1966</v>
      </c>
      <c r="C1105" s="132"/>
      <c r="D1105" s="291">
        <v>1167</v>
      </c>
      <c r="E1105" s="133"/>
    </row>
    <row r="1106" spans="1:5">
      <c r="A1106" s="156" t="s">
        <v>1967</v>
      </c>
      <c r="B1106" s="156" t="s">
        <v>1968</v>
      </c>
      <c r="C1106" s="132"/>
      <c r="D1106" s="291">
        <v>0</v>
      </c>
      <c r="E1106" s="133"/>
    </row>
    <row r="1107" spans="1:5">
      <c r="A1107" s="156" t="s">
        <v>1969</v>
      </c>
      <c r="B1107" s="156" t="s">
        <v>1970</v>
      </c>
      <c r="C1107" s="132"/>
      <c r="D1107" s="291">
        <v>77</v>
      </c>
      <c r="E1107" s="133"/>
    </row>
    <row r="1108" spans="1:5">
      <c r="A1108" s="156" t="s">
        <v>1971</v>
      </c>
      <c r="B1108" s="156" t="s">
        <v>1972</v>
      </c>
      <c r="C1108" s="132"/>
      <c r="D1108" s="291">
        <v>0</v>
      </c>
      <c r="E1108" s="133"/>
    </row>
    <row r="1109" spans="1:5">
      <c r="A1109" s="156" t="s">
        <v>1973</v>
      </c>
      <c r="B1109" s="156" t="s">
        <v>1974</v>
      </c>
      <c r="C1109" s="132"/>
      <c r="D1109" s="291">
        <v>0</v>
      </c>
      <c r="E1109" s="133"/>
    </row>
    <row r="1110" spans="1:5">
      <c r="A1110" s="156" t="s">
        <v>1975</v>
      </c>
      <c r="B1110" s="156" t="s">
        <v>1976</v>
      </c>
      <c r="C1110" s="132"/>
      <c r="D1110" s="291">
        <v>0</v>
      </c>
      <c r="E1110" s="133"/>
    </row>
    <row r="1111" spans="1:5">
      <c r="A1111" s="156" t="s">
        <v>1977</v>
      </c>
      <c r="B1111" s="156" t="s">
        <v>1978</v>
      </c>
      <c r="C1111" s="132"/>
      <c r="D1111" s="291">
        <v>0</v>
      </c>
      <c r="E1111" s="133"/>
    </row>
    <row r="1112" spans="1:5">
      <c r="A1112" s="156" t="s">
        <v>1979</v>
      </c>
      <c r="B1112" s="156" t="s">
        <v>1980</v>
      </c>
      <c r="C1112" s="132"/>
      <c r="D1112" s="291">
        <v>0</v>
      </c>
      <c r="E1112" s="133"/>
    </row>
    <row r="1113" spans="1:5">
      <c r="A1113" s="156" t="s">
        <v>1981</v>
      </c>
      <c r="B1113" s="156" t="s">
        <v>1982</v>
      </c>
      <c r="C1113" s="132"/>
      <c r="D1113" s="291">
        <v>0</v>
      </c>
      <c r="E1113" s="133"/>
    </row>
    <row r="1114" spans="1:5">
      <c r="A1114" s="156" t="s">
        <v>1983</v>
      </c>
      <c r="B1114" s="156" t="s">
        <v>1984</v>
      </c>
      <c r="C1114" s="132"/>
      <c r="D1114" s="291">
        <v>0</v>
      </c>
      <c r="E1114" s="133"/>
    </row>
    <row r="1115" spans="1:5">
      <c r="A1115" s="156" t="s">
        <v>1985</v>
      </c>
      <c r="B1115" s="156" t="s">
        <v>1986</v>
      </c>
      <c r="C1115" s="132"/>
      <c r="D1115" s="291">
        <v>0</v>
      </c>
      <c r="E1115" s="133"/>
    </row>
    <row r="1116" spans="1:5">
      <c r="A1116" s="156" t="s">
        <v>1987</v>
      </c>
      <c r="B1116" s="156" t="s">
        <v>1988</v>
      </c>
      <c r="C1116" s="132"/>
      <c r="D1116" s="291">
        <v>0</v>
      </c>
      <c r="E1116" s="133"/>
    </row>
    <row r="1117" spans="1:5">
      <c r="A1117" s="156" t="s">
        <v>1989</v>
      </c>
      <c r="B1117" s="156" t="s">
        <v>1990</v>
      </c>
      <c r="C1117" s="132"/>
      <c r="D1117" s="291">
        <v>0</v>
      </c>
      <c r="E1117" s="133"/>
    </row>
    <row r="1118" spans="1:5">
      <c r="A1118" s="156" t="s">
        <v>1991</v>
      </c>
      <c r="B1118" s="156" t="s">
        <v>1992</v>
      </c>
      <c r="C1118" s="132"/>
      <c r="D1118" s="291">
        <v>0</v>
      </c>
      <c r="E1118" s="133"/>
    </row>
    <row r="1119" spans="1:5">
      <c r="A1119" s="156" t="s">
        <v>1993</v>
      </c>
      <c r="B1119" s="156" t="s">
        <v>1994</v>
      </c>
      <c r="C1119" s="132"/>
      <c r="D1119" s="291">
        <v>0</v>
      </c>
      <c r="E1119" s="133"/>
    </row>
    <row r="1120" spans="1:5">
      <c r="A1120" s="156" t="s">
        <v>1995</v>
      </c>
      <c r="B1120" s="156" t="s">
        <v>1996</v>
      </c>
      <c r="C1120" s="132"/>
      <c r="D1120" s="291">
        <v>0</v>
      </c>
      <c r="E1120" s="133"/>
    </row>
    <row r="1121" spans="1:5">
      <c r="A1121" s="156" t="s">
        <v>1997</v>
      </c>
      <c r="B1121" s="156" t="s">
        <v>1998</v>
      </c>
      <c r="C1121" s="132"/>
      <c r="D1121" s="291">
        <v>0</v>
      </c>
      <c r="E1121" s="133"/>
    </row>
    <row r="1122" spans="1:5">
      <c r="A1122" s="156" t="s">
        <v>1999</v>
      </c>
      <c r="B1122" s="156" t="s">
        <v>69</v>
      </c>
      <c r="C1122" s="135"/>
      <c r="D1122" s="291">
        <v>1409</v>
      </c>
      <c r="E1122" s="133"/>
    </row>
    <row r="1123" spans="1:5">
      <c r="A1123" s="156" t="s">
        <v>2000</v>
      </c>
      <c r="B1123" s="156" t="s">
        <v>2001</v>
      </c>
      <c r="C1123" s="132"/>
      <c r="D1123" s="291">
        <v>809</v>
      </c>
      <c r="E1123" s="133"/>
    </row>
    <row r="1124" spans="1:5" s="278" customFormat="1">
      <c r="A1124" s="158" t="s">
        <v>2002</v>
      </c>
      <c r="B1124" s="158" t="s">
        <v>2003</v>
      </c>
      <c r="C1124" s="122"/>
      <c r="D1124" s="290">
        <v>0</v>
      </c>
      <c r="E1124" s="121"/>
    </row>
    <row r="1125" spans="1:5">
      <c r="A1125" s="156" t="s">
        <v>2004</v>
      </c>
      <c r="B1125" s="156" t="s">
        <v>51</v>
      </c>
      <c r="C1125" s="132"/>
      <c r="D1125" s="291">
        <v>0</v>
      </c>
      <c r="E1125" s="133"/>
    </row>
    <row r="1126" spans="1:5">
      <c r="A1126" s="156" t="s">
        <v>2005</v>
      </c>
      <c r="B1126" s="156" t="s">
        <v>53</v>
      </c>
      <c r="C1126" s="132"/>
      <c r="D1126" s="291">
        <v>0</v>
      </c>
      <c r="E1126" s="133"/>
    </row>
    <row r="1127" spans="1:5">
      <c r="A1127" s="156" t="s">
        <v>2006</v>
      </c>
      <c r="B1127" s="156" t="s">
        <v>55</v>
      </c>
      <c r="C1127" s="132"/>
      <c r="D1127" s="291">
        <v>0</v>
      </c>
      <c r="E1127" s="133"/>
    </row>
    <row r="1128" spans="1:5">
      <c r="A1128" s="156" t="s">
        <v>2007</v>
      </c>
      <c r="B1128" s="156" t="s">
        <v>2008</v>
      </c>
      <c r="C1128" s="132"/>
      <c r="D1128" s="291">
        <v>0</v>
      </c>
      <c r="E1128" s="133"/>
    </row>
    <row r="1129" spans="1:5">
      <c r="A1129" s="156" t="s">
        <v>2009</v>
      </c>
      <c r="B1129" s="156" t="s">
        <v>2010</v>
      </c>
      <c r="C1129" s="132"/>
      <c r="D1129" s="291">
        <v>0</v>
      </c>
      <c r="E1129" s="133"/>
    </row>
    <row r="1130" spans="1:5">
      <c r="A1130" s="156" t="s">
        <v>2011</v>
      </c>
      <c r="B1130" s="156" t="s">
        <v>2012</v>
      </c>
      <c r="C1130" s="132"/>
      <c r="D1130" s="291">
        <v>0</v>
      </c>
      <c r="E1130" s="133"/>
    </row>
    <row r="1131" spans="1:5">
      <c r="A1131" s="156" t="s">
        <v>2013</v>
      </c>
      <c r="B1131" s="156" t="s">
        <v>2014</v>
      </c>
      <c r="C1131" s="132"/>
      <c r="D1131" s="291">
        <v>0</v>
      </c>
      <c r="E1131" s="133"/>
    </row>
    <row r="1132" spans="1:5">
      <c r="A1132" s="156" t="s">
        <v>2015</v>
      </c>
      <c r="B1132" s="156" t="s">
        <v>2016</v>
      </c>
      <c r="C1132" s="132"/>
      <c r="D1132" s="291">
        <v>0</v>
      </c>
      <c r="E1132" s="133"/>
    </row>
    <row r="1133" spans="1:5">
      <c r="A1133" s="156" t="s">
        <v>2017</v>
      </c>
      <c r="B1133" s="156" t="s">
        <v>2018</v>
      </c>
      <c r="C1133" s="132"/>
      <c r="D1133" s="291">
        <v>0</v>
      </c>
      <c r="E1133" s="133"/>
    </row>
    <row r="1134" spans="1:5">
      <c r="A1134" s="156" t="s">
        <v>2019</v>
      </c>
      <c r="B1134" s="156" t="s">
        <v>2020</v>
      </c>
      <c r="C1134" s="132"/>
      <c r="D1134" s="291">
        <v>0</v>
      </c>
      <c r="E1134" s="133"/>
    </row>
    <row r="1135" spans="1:5">
      <c r="A1135" s="156" t="s">
        <v>2021</v>
      </c>
      <c r="B1135" s="156" t="s">
        <v>2022</v>
      </c>
      <c r="C1135" s="132"/>
      <c r="D1135" s="291">
        <v>0</v>
      </c>
      <c r="E1135" s="133"/>
    </row>
    <row r="1136" spans="1:5">
      <c r="A1136" s="156" t="s">
        <v>2023</v>
      </c>
      <c r="B1136" s="156" t="s">
        <v>2024</v>
      </c>
      <c r="C1136" s="132"/>
      <c r="D1136" s="291">
        <v>0</v>
      </c>
      <c r="E1136" s="133"/>
    </row>
    <row r="1137" spans="1:5">
      <c r="A1137" s="156" t="s">
        <v>2025</v>
      </c>
      <c r="B1137" s="156" t="s">
        <v>2026</v>
      </c>
      <c r="C1137" s="132"/>
      <c r="D1137" s="291">
        <v>0</v>
      </c>
      <c r="E1137" s="133"/>
    </row>
    <row r="1138" spans="1:5">
      <c r="A1138" s="156" t="s">
        <v>2027</v>
      </c>
      <c r="B1138" s="156" t="s">
        <v>2028</v>
      </c>
      <c r="C1138" s="132"/>
      <c r="D1138" s="291">
        <v>0</v>
      </c>
      <c r="E1138" s="133"/>
    </row>
    <row r="1139" spans="1:5">
      <c r="A1139" s="156" t="s">
        <v>2029</v>
      </c>
      <c r="B1139" s="156" t="s">
        <v>2030</v>
      </c>
      <c r="C1139" s="132"/>
      <c r="D1139" s="291">
        <v>0</v>
      </c>
      <c r="E1139" s="133"/>
    </row>
    <row r="1140" spans="1:5" s="278" customFormat="1">
      <c r="A1140" s="158" t="s">
        <v>2031</v>
      </c>
      <c r="B1140" s="158" t="s">
        <v>2032</v>
      </c>
      <c r="C1140" s="122"/>
      <c r="D1140" s="290">
        <v>9429</v>
      </c>
      <c r="E1140" s="121"/>
    </row>
    <row r="1141" spans="1:5" s="278" customFormat="1">
      <c r="A1141" s="158" t="s">
        <v>2033</v>
      </c>
      <c r="B1141" s="158" t="s">
        <v>2034</v>
      </c>
      <c r="C1141" s="122"/>
      <c r="D1141" s="290">
        <v>4102</v>
      </c>
      <c r="E1141" s="121"/>
    </row>
    <row r="1142" spans="1:5">
      <c r="A1142" s="156" t="s">
        <v>2035</v>
      </c>
      <c r="B1142" s="156" t="s">
        <v>2036</v>
      </c>
      <c r="C1142" s="132"/>
      <c r="D1142" s="291">
        <v>0</v>
      </c>
      <c r="E1142" s="133"/>
    </row>
    <row r="1143" spans="1:5">
      <c r="A1143" s="156" t="s">
        <v>2037</v>
      </c>
      <c r="B1143" s="156" t="s">
        <v>2038</v>
      </c>
      <c r="C1143" s="132"/>
      <c r="D1143" s="291">
        <v>0</v>
      </c>
      <c r="E1143" s="133"/>
    </row>
    <row r="1144" spans="1:5">
      <c r="A1144" s="156" t="s">
        <v>2039</v>
      </c>
      <c r="B1144" s="156" t="s">
        <v>2040</v>
      </c>
      <c r="C1144" s="132"/>
      <c r="D1144" s="291">
        <v>0</v>
      </c>
      <c r="E1144" s="133"/>
    </row>
    <row r="1145" spans="1:5">
      <c r="A1145" s="156" t="s">
        <v>2041</v>
      </c>
      <c r="B1145" s="156" t="s">
        <v>2042</v>
      </c>
      <c r="C1145" s="132"/>
      <c r="D1145" s="291">
        <v>0</v>
      </c>
      <c r="E1145" s="133"/>
    </row>
    <row r="1146" spans="1:5">
      <c r="A1146" s="156" t="s">
        <v>2043</v>
      </c>
      <c r="B1146" s="156" t="s">
        <v>2044</v>
      </c>
      <c r="C1146" s="132"/>
      <c r="D1146" s="291">
        <v>3316</v>
      </c>
      <c r="E1146" s="133"/>
    </row>
    <row r="1147" spans="1:5">
      <c r="A1147" s="156" t="s">
        <v>2045</v>
      </c>
      <c r="B1147" s="156" t="s">
        <v>2046</v>
      </c>
      <c r="C1147" s="132"/>
      <c r="D1147" s="291">
        <v>0</v>
      </c>
      <c r="E1147" s="133"/>
    </row>
    <row r="1148" spans="1:5">
      <c r="A1148" s="156" t="s">
        <v>2047</v>
      </c>
      <c r="B1148" s="156" t="s">
        <v>2048</v>
      </c>
      <c r="C1148" s="132"/>
      <c r="D1148" s="291">
        <v>0</v>
      </c>
      <c r="E1148" s="133"/>
    </row>
    <row r="1149" spans="1:5">
      <c r="A1149" s="156" t="s">
        <v>2049</v>
      </c>
      <c r="B1149" s="156" t="s">
        <v>2050</v>
      </c>
      <c r="C1149" s="132"/>
      <c r="D1149" s="291">
        <v>786</v>
      </c>
      <c r="E1149" s="133"/>
    </row>
    <row r="1150" spans="1:5">
      <c r="A1150" s="156" t="s">
        <v>2051</v>
      </c>
      <c r="B1150" s="156" t="s">
        <v>2052</v>
      </c>
      <c r="C1150" s="132"/>
      <c r="D1150" s="291">
        <v>0</v>
      </c>
      <c r="E1150" s="133"/>
    </row>
    <row r="1151" spans="1:5">
      <c r="A1151" s="156" t="s">
        <v>2053</v>
      </c>
      <c r="B1151" s="156" t="s">
        <v>2054</v>
      </c>
      <c r="C1151" s="132"/>
      <c r="D1151" s="291">
        <v>0</v>
      </c>
      <c r="E1151" s="133"/>
    </row>
    <row r="1152" spans="1:5" s="278" customFormat="1">
      <c r="A1152" s="158" t="s">
        <v>2055</v>
      </c>
      <c r="B1152" s="158" t="s">
        <v>2056</v>
      </c>
      <c r="C1152" s="122"/>
      <c r="D1152" s="290">
        <v>5327</v>
      </c>
      <c r="E1152" s="121"/>
    </row>
    <row r="1153" spans="1:5">
      <c r="A1153" s="156" t="s">
        <v>2057</v>
      </c>
      <c r="B1153" s="156" t="s">
        <v>2058</v>
      </c>
      <c r="C1153" s="135"/>
      <c r="D1153" s="291">
        <v>5327</v>
      </c>
      <c r="E1153" s="133"/>
    </row>
    <row r="1154" spans="1:5">
      <c r="A1154" s="156" t="s">
        <v>2059</v>
      </c>
      <c r="B1154" s="156" t="s">
        <v>2060</v>
      </c>
      <c r="C1154" s="132"/>
      <c r="D1154" s="291">
        <v>0</v>
      </c>
      <c r="E1154" s="133"/>
    </row>
    <row r="1155" spans="1:5">
      <c r="A1155" s="156" t="s">
        <v>2061</v>
      </c>
      <c r="B1155" s="156" t="s">
        <v>2062</v>
      </c>
      <c r="C1155" s="132"/>
      <c r="D1155" s="291">
        <v>0</v>
      </c>
      <c r="E1155" s="133"/>
    </row>
    <row r="1156" spans="1:5" s="278" customFormat="1">
      <c r="A1156" s="158" t="s">
        <v>2063</v>
      </c>
      <c r="B1156" s="158" t="s">
        <v>2064</v>
      </c>
      <c r="C1156" s="122"/>
      <c r="D1156" s="290">
        <v>0</v>
      </c>
      <c r="E1156" s="121"/>
    </row>
    <row r="1157" spans="1:5">
      <c r="A1157" s="156" t="s">
        <v>2065</v>
      </c>
      <c r="B1157" s="156" t="s">
        <v>2066</v>
      </c>
      <c r="C1157" s="132"/>
      <c r="D1157" s="291">
        <v>0</v>
      </c>
      <c r="E1157" s="133"/>
    </row>
    <row r="1158" spans="1:5">
      <c r="A1158" s="156" t="s">
        <v>2067</v>
      </c>
      <c r="B1158" s="156" t="s">
        <v>2068</v>
      </c>
      <c r="C1158" s="132"/>
      <c r="D1158" s="291">
        <v>0</v>
      </c>
      <c r="E1158" s="133"/>
    </row>
    <row r="1159" spans="1:5">
      <c r="A1159" s="156" t="s">
        <v>2069</v>
      </c>
      <c r="B1159" s="156" t="s">
        <v>2070</v>
      </c>
      <c r="C1159" s="132"/>
      <c r="D1159" s="291">
        <v>0</v>
      </c>
      <c r="E1159" s="133"/>
    </row>
    <row r="1160" spans="1:5" s="278" customFormat="1">
      <c r="A1160" s="158" t="s">
        <v>2071</v>
      </c>
      <c r="B1160" s="158" t="s">
        <v>2072</v>
      </c>
      <c r="C1160" s="122"/>
      <c r="D1160" s="290">
        <v>0</v>
      </c>
      <c r="E1160" s="121"/>
    </row>
    <row r="1161" spans="1:5" s="278" customFormat="1">
      <c r="A1161" s="158" t="s">
        <v>2073</v>
      </c>
      <c r="B1161" s="158" t="s">
        <v>2074</v>
      </c>
      <c r="C1161" s="122"/>
      <c r="D1161" s="290">
        <v>0</v>
      </c>
      <c r="E1161" s="121"/>
    </row>
    <row r="1162" spans="1:5">
      <c r="A1162" s="156" t="s">
        <v>2075</v>
      </c>
      <c r="B1162" s="156" t="s">
        <v>51</v>
      </c>
      <c r="C1162" s="135"/>
      <c r="D1162" s="291">
        <v>0</v>
      </c>
      <c r="E1162" s="133"/>
    </row>
    <row r="1163" spans="1:5">
      <c r="A1163" s="156" t="s">
        <v>2076</v>
      </c>
      <c r="B1163" s="156" t="s">
        <v>53</v>
      </c>
      <c r="C1163" s="132"/>
      <c r="D1163" s="291">
        <v>0</v>
      </c>
      <c r="E1163" s="133"/>
    </row>
    <row r="1164" spans="1:5">
      <c r="A1164" s="156" t="s">
        <v>2077</v>
      </c>
      <c r="B1164" s="156" t="s">
        <v>55</v>
      </c>
      <c r="C1164" s="132"/>
      <c r="D1164" s="291">
        <v>0</v>
      </c>
      <c r="E1164" s="133"/>
    </row>
    <row r="1165" spans="1:5">
      <c r="A1165" s="156" t="s">
        <v>2078</v>
      </c>
      <c r="B1165" s="156" t="s">
        <v>2079</v>
      </c>
      <c r="C1165" s="132"/>
      <c r="D1165" s="291">
        <v>0</v>
      </c>
      <c r="E1165" s="133"/>
    </row>
    <row r="1166" spans="1:5">
      <c r="A1166" s="156" t="s">
        <v>2080</v>
      </c>
      <c r="B1166" s="156" t="s">
        <v>2081</v>
      </c>
      <c r="C1166" s="132"/>
      <c r="D1166" s="291">
        <v>0</v>
      </c>
      <c r="E1166" s="133"/>
    </row>
    <row r="1167" spans="1:5">
      <c r="A1167" s="156" t="s">
        <v>2082</v>
      </c>
      <c r="B1167" s="156" t="s">
        <v>2083</v>
      </c>
      <c r="C1167" s="132"/>
      <c r="D1167" s="291">
        <v>0</v>
      </c>
      <c r="E1167" s="133"/>
    </row>
    <row r="1168" spans="1:5">
      <c r="A1168" s="156" t="s">
        <v>2084</v>
      </c>
      <c r="B1168" s="156" t="s">
        <v>2085</v>
      </c>
      <c r="C1168" s="132"/>
      <c r="D1168" s="291">
        <v>0</v>
      </c>
      <c r="E1168" s="133"/>
    </row>
    <row r="1169" spans="1:5">
      <c r="A1169" s="156" t="s">
        <v>2086</v>
      </c>
      <c r="B1169" s="156" t="s">
        <v>2087</v>
      </c>
      <c r="C1169" s="132"/>
      <c r="D1169" s="291">
        <v>0</v>
      </c>
      <c r="E1169" s="133"/>
    </row>
    <row r="1170" spans="1:5">
      <c r="A1170" s="156" t="s">
        <v>2088</v>
      </c>
      <c r="B1170" s="156" t="s">
        <v>2089</v>
      </c>
      <c r="C1170" s="132"/>
      <c r="D1170" s="291">
        <v>0</v>
      </c>
      <c r="E1170" s="133"/>
    </row>
    <row r="1171" spans="1:5">
      <c r="A1171" s="156" t="s">
        <v>2090</v>
      </c>
      <c r="B1171" s="156" t="s">
        <v>2091</v>
      </c>
      <c r="C1171" s="132"/>
      <c r="D1171" s="291">
        <v>0</v>
      </c>
      <c r="E1171" s="133"/>
    </row>
    <row r="1172" spans="1:5">
      <c r="A1172" s="156" t="s">
        <v>2092</v>
      </c>
      <c r="B1172" s="156" t="s">
        <v>2093</v>
      </c>
      <c r="C1172" s="132"/>
      <c r="D1172" s="291">
        <v>0</v>
      </c>
      <c r="E1172" s="133"/>
    </row>
    <row r="1173" spans="1:5">
      <c r="A1173" s="156" t="s">
        <v>2094</v>
      </c>
      <c r="B1173" s="156" t="s">
        <v>2095</v>
      </c>
      <c r="C1173" s="132"/>
      <c r="D1173" s="291">
        <v>0</v>
      </c>
      <c r="E1173" s="133"/>
    </row>
    <row r="1174" spans="1:5">
      <c r="A1174" s="156" t="s">
        <v>2096</v>
      </c>
      <c r="B1174" s="156" t="s">
        <v>69</v>
      </c>
      <c r="C1174" s="132"/>
      <c r="D1174" s="291">
        <v>0</v>
      </c>
      <c r="E1174" s="133"/>
    </row>
    <row r="1175" spans="1:5">
      <c r="A1175" s="156" t="s">
        <v>2097</v>
      </c>
      <c r="B1175" s="156" t="s">
        <v>2098</v>
      </c>
      <c r="C1175" s="132"/>
      <c r="D1175" s="291">
        <v>0</v>
      </c>
      <c r="E1175" s="133"/>
    </row>
    <row r="1176" spans="1:5" s="278" customFormat="1">
      <c r="A1176" s="158" t="s">
        <v>2099</v>
      </c>
      <c r="B1176" s="158" t="s">
        <v>2100</v>
      </c>
      <c r="C1176" s="122"/>
      <c r="D1176" s="290">
        <v>0</v>
      </c>
      <c r="E1176" s="121"/>
    </row>
    <row r="1177" spans="1:5">
      <c r="A1177" s="156" t="s">
        <v>2101</v>
      </c>
      <c r="B1177" s="156" t="s">
        <v>51</v>
      </c>
      <c r="C1177" s="132"/>
      <c r="D1177" s="291">
        <v>0</v>
      </c>
      <c r="E1177" s="133"/>
    </row>
    <row r="1178" spans="1:5">
      <c r="A1178" s="156" t="s">
        <v>2102</v>
      </c>
      <c r="B1178" s="156" t="s">
        <v>53</v>
      </c>
      <c r="C1178" s="132"/>
      <c r="D1178" s="291">
        <v>0</v>
      </c>
      <c r="E1178" s="133"/>
    </row>
    <row r="1179" spans="1:5">
      <c r="A1179" s="156" t="s">
        <v>2103</v>
      </c>
      <c r="B1179" s="156" t="s">
        <v>55</v>
      </c>
      <c r="C1179" s="132"/>
      <c r="D1179" s="291">
        <v>0</v>
      </c>
      <c r="E1179" s="133"/>
    </row>
    <row r="1180" spans="1:5">
      <c r="A1180" s="156" t="s">
        <v>2104</v>
      </c>
      <c r="B1180" s="156" t="s">
        <v>2105</v>
      </c>
      <c r="C1180" s="132"/>
      <c r="D1180" s="291">
        <v>0</v>
      </c>
      <c r="E1180" s="133"/>
    </row>
    <row r="1181" spans="1:5">
      <c r="A1181" s="156" t="s">
        <v>2106</v>
      </c>
      <c r="B1181" s="156" t="s">
        <v>2107</v>
      </c>
      <c r="C1181" s="132"/>
      <c r="D1181" s="291">
        <v>0</v>
      </c>
      <c r="E1181" s="133"/>
    </row>
    <row r="1182" spans="1:5">
      <c r="A1182" s="156" t="s">
        <v>2108</v>
      </c>
      <c r="B1182" s="156" t="s">
        <v>2109</v>
      </c>
      <c r="C1182" s="132"/>
      <c r="D1182" s="291">
        <v>0</v>
      </c>
      <c r="E1182" s="133"/>
    </row>
    <row r="1183" spans="1:5">
      <c r="A1183" s="156" t="s">
        <v>2110</v>
      </c>
      <c r="B1183" s="156" t="s">
        <v>2111</v>
      </c>
      <c r="C1183" s="132"/>
      <c r="D1183" s="291">
        <v>0</v>
      </c>
      <c r="E1183" s="133"/>
    </row>
    <row r="1184" spans="1:5">
      <c r="A1184" s="156" t="s">
        <v>2112</v>
      </c>
      <c r="B1184" s="156" t="s">
        <v>2113</v>
      </c>
      <c r="C1184" s="132"/>
      <c r="D1184" s="291">
        <v>0</v>
      </c>
      <c r="E1184" s="133"/>
    </row>
    <row r="1185" spans="1:5">
      <c r="A1185" s="156" t="s">
        <v>2114</v>
      </c>
      <c r="B1185" s="156" t="s">
        <v>2115</v>
      </c>
      <c r="C1185" s="132"/>
      <c r="D1185" s="291">
        <v>0</v>
      </c>
      <c r="E1185" s="133"/>
    </row>
    <row r="1186" spans="1:5">
      <c r="A1186" s="156" t="s">
        <v>2116</v>
      </c>
      <c r="B1186" s="156" t="s">
        <v>2117</v>
      </c>
      <c r="C1186" s="132"/>
      <c r="D1186" s="291">
        <v>0</v>
      </c>
      <c r="E1186" s="133"/>
    </row>
    <row r="1187" spans="1:5">
      <c r="A1187" s="156" t="s">
        <v>2118</v>
      </c>
      <c r="B1187" s="156" t="s">
        <v>2119</v>
      </c>
      <c r="C1187" s="132"/>
      <c r="D1187" s="291">
        <v>0</v>
      </c>
      <c r="E1187" s="133"/>
    </row>
    <row r="1188" spans="1:5">
      <c r="A1188" s="156" t="s">
        <v>2120</v>
      </c>
      <c r="B1188" s="156" t="s">
        <v>69</v>
      </c>
      <c r="C1188" s="132"/>
      <c r="D1188" s="291">
        <v>0</v>
      </c>
      <c r="E1188" s="133"/>
    </row>
    <row r="1189" spans="1:5">
      <c r="A1189" s="156" t="s">
        <v>2121</v>
      </c>
      <c r="B1189" s="156" t="s">
        <v>2122</v>
      </c>
      <c r="C1189" s="132"/>
      <c r="D1189" s="291">
        <v>0</v>
      </c>
      <c r="E1189" s="133"/>
    </row>
    <row r="1190" spans="1:5" s="278" customFormat="1">
      <c r="A1190" s="158" t="s">
        <v>2123</v>
      </c>
      <c r="B1190" s="158" t="s">
        <v>2124</v>
      </c>
      <c r="C1190" s="122"/>
      <c r="D1190" s="290">
        <v>0</v>
      </c>
      <c r="E1190" s="121"/>
    </row>
    <row r="1191" spans="1:5">
      <c r="A1191" s="156" t="s">
        <v>2125</v>
      </c>
      <c r="B1191" s="156" t="s">
        <v>2126</v>
      </c>
      <c r="C1191" s="132"/>
      <c r="D1191" s="291">
        <v>0</v>
      </c>
      <c r="E1191" s="133"/>
    </row>
    <row r="1192" spans="1:5">
      <c r="A1192" s="156" t="s">
        <v>2127</v>
      </c>
      <c r="B1192" s="156" t="s">
        <v>2128</v>
      </c>
      <c r="C1192" s="132"/>
      <c r="D1192" s="291">
        <v>0</v>
      </c>
      <c r="E1192" s="133"/>
    </row>
    <row r="1193" spans="1:5">
      <c r="A1193" s="156" t="s">
        <v>2129</v>
      </c>
      <c r="B1193" s="156" t="s">
        <v>2130</v>
      </c>
      <c r="C1193" s="132"/>
      <c r="D1193" s="291">
        <v>0</v>
      </c>
      <c r="E1193" s="133"/>
    </row>
    <row r="1194" spans="1:5">
      <c r="A1194" s="156" t="s">
        <v>2131</v>
      </c>
      <c r="B1194" s="156" t="s">
        <v>2132</v>
      </c>
      <c r="C1194" s="132"/>
      <c r="D1194" s="291">
        <v>0</v>
      </c>
      <c r="E1194" s="133"/>
    </row>
    <row r="1195" spans="1:5" s="278" customFormat="1">
      <c r="A1195" s="158" t="s">
        <v>2133</v>
      </c>
      <c r="B1195" s="158" t="s">
        <v>2134</v>
      </c>
      <c r="C1195" s="122"/>
      <c r="D1195" s="290">
        <v>0</v>
      </c>
      <c r="E1195" s="121"/>
    </row>
    <row r="1196" spans="1:5">
      <c r="A1196" s="156" t="s">
        <v>2135</v>
      </c>
      <c r="B1196" s="156" t="s">
        <v>2136</v>
      </c>
      <c r="C1196" s="132"/>
      <c r="D1196" s="291">
        <v>0</v>
      </c>
      <c r="E1196" s="133"/>
    </row>
    <row r="1197" spans="1:5">
      <c r="A1197" s="156" t="s">
        <v>2137</v>
      </c>
      <c r="B1197" s="156" t="s">
        <v>2138</v>
      </c>
      <c r="C1197" s="132"/>
      <c r="D1197" s="291">
        <v>0</v>
      </c>
      <c r="E1197" s="133"/>
    </row>
    <row r="1198" spans="1:5">
      <c r="A1198" s="156" t="s">
        <v>2139</v>
      </c>
      <c r="B1198" s="156" t="s">
        <v>2140</v>
      </c>
      <c r="C1198" s="132"/>
      <c r="D1198" s="291">
        <v>0</v>
      </c>
      <c r="E1198" s="133"/>
    </row>
    <row r="1199" spans="1:5">
      <c r="A1199" s="156" t="s">
        <v>2141</v>
      </c>
      <c r="B1199" s="156" t="s">
        <v>2142</v>
      </c>
      <c r="C1199" s="132"/>
      <c r="D1199" s="291">
        <v>0</v>
      </c>
      <c r="E1199" s="133"/>
    </row>
    <row r="1200" spans="1:5">
      <c r="A1200" s="156" t="s">
        <v>2143</v>
      </c>
      <c r="B1200" s="156" t="s">
        <v>2144</v>
      </c>
      <c r="C1200" s="132"/>
      <c r="D1200" s="291">
        <v>0</v>
      </c>
      <c r="E1200" s="133"/>
    </row>
    <row r="1201" spans="1:5" s="278" customFormat="1">
      <c r="A1201" s="158" t="s">
        <v>2145</v>
      </c>
      <c r="B1201" s="158" t="s">
        <v>2146</v>
      </c>
      <c r="C1201" s="122"/>
      <c r="D1201" s="290">
        <v>0</v>
      </c>
      <c r="E1201" s="121"/>
    </row>
    <row r="1202" spans="1:5">
      <c r="A1202" s="156" t="s">
        <v>2147</v>
      </c>
      <c r="B1202" s="156" t="s">
        <v>2148</v>
      </c>
      <c r="C1202" s="132"/>
      <c r="D1202" s="291">
        <v>0</v>
      </c>
      <c r="E1202" s="133"/>
    </row>
    <row r="1203" spans="1:5">
      <c r="A1203" s="156" t="s">
        <v>2149</v>
      </c>
      <c r="B1203" s="156" t="s">
        <v>2150</v>
      </c>
      <c r="C1203" s="132"/>
      <c r="D1203" s="291">
        <v>0</v>
      </c>
      <c r="E1203" s="133"/>
    </row>
    <row r="1204" spans="1:5">
      <c r="A1204" s="156" t="s">
        <v>2151</v>
      </c>
      <c r="B1204" s="156" t="s">
        <v>2152</v>
      </c>
      <c r="C1204" s="132"/>
      <c r="D1204" s="291">
        <v>0</v>
      </c>
      <c r="E1204" s="133"/>
    </row>
    <row r="1205" spans="1:5">
      <c r="A1205" s="156" t="s">
        <v>2153</v>
      </c>
      <c r="B1205" s="156" t="s">
        <v>2154</v>
      </c>
      <c r="C1205" s="132"/>
      <c r="D1205" s="291">
        <v>0</v>
      </c>
      <c r="E1205" s="133"/>
    </row>
    <row r="1206" spans="1:5">
      <c r="A1206" s="156" t="s">
        <v>2155</v>
      </c>
      <c r="B1206" s="156" t="s">
        <v>2156</v>
      </c>
      <c r="C1206" s="132"/>
      <c r="D1206" s="291">
        <v>0</v>
      </c>
      <c r="E1206" s="133"/>
    </row>
    <row r="1207" spans="1:5">
      <c r="A1207" s="156" t="s">
        <v>2157</v>
      </c>
      <c r="B1207" s="156" t="s">
        <v>2158</v>
      </c>
      <c r="C1207" s="132"/>
      <c r="D1207" s="291">
        <v>0</v>
      </c>
      <c r="E1207" s="133"/>
    </row>
    <row r="1208" spans="1:5">
      <c r="A1208" s="156" t="s">
        <v>2159</v>
      </c>
      <c r="B1208" s="156" t="s">
        <v>2160</v>
      </c>
      <c r="C1208" s="132"/>
      <c r="D1208" s="291">
        <v>0</v>
      </c>
      <c r="E1208" s="133"/>
    </row>
    <row r="1209" spans="1:5">
      <c r="A1209" s="156" t="s">
        <v>2161</v>
      </c>
      <c r="B1209" s="156" t="s">
        <v>2162</v>
      </c>
      <c r="C1209" s="132"/>
      <c r="D1209" s="291">
        <v>0</v>
      </c>
      <c r="E1209" s="133"/>
    </row>
    <row r="1210" spans="1:5">
      <c r="A1210" s="156" t="s">
        <v>2163</v>
      </c>
      <c r="B1210" s="156" t="s">
        <v>2164</v>
      </c>
      <c r="C1210" s="132"/>
      <c r="D1210" s="291">
        <v>0</v>
      </c>
      <c r="E1210" s="133"/>
    </row>
    <row r="1211" spans="1:5">
      <c r="A1211" s="156" t="s">
        <v>2165</v>
      </c>
      <c r="B1211" s="156" t="s">
        <v>2166</v>
      </c>
      <c r="C1211" s="132"/>
      <c r="D1211" s="291">
        <v>0</v>
      </c>
      <c r="E1211" s="133"/>
    </row>
    <row r="1212" spans="1:5">
      <c r="A1212" s="156" t="s">
        <v>2167</v>
      </c>
      <c r="B1212" s="156" t="s">
        <v>2168</v>
      </c>
      <c r="C1212" s="132"/>
      <c r="D1212" s="291">
        <v>0</v>
      </c>
      <c r="E1212" s="133"/>
    </row>
    <row r="1213" spans="1:5" s="278" customFormat="1">
      <c r="A1213" s="158" t="s">
        <v>2169</v>
      </c>
      <c r="B1213" s="158" t="s">
        <v>2170</v>
      </c>
      <c r="C1213" s="122"/>
      <c r="D1213" s="290">
        <v>4540</v>
      </c>
      <c r="E1213" s="121"/>
    </row>
    <row r="1214" spans="1:5" s="278" customFormat="1">
      <c r="A1214" s="158" t="s">
        <v>2171</v>
      </c>
      <c r="B1214" s="158" t="s">
        <v>2172</v>
      </c>
      <c r="C1214" s="122"/>
      <c r="D1214" s="290">
        <v>2888</v>
      </c>
      <c r="E1214" s="121"/>
    </row>
    <row r="1215" spans="1:5">
      <c r="A1215" s="156" t="s">
        <v>2173</v>
      </c>
      <c r="B1215" s="156" t="s">
        <v>51</v>
      </c>
      <c r="C1215" s="136"/>
      <c r="D1215" s="291">
        <v>128</v>
      </c>
      <c r="E1215" s="133"/>
    </row>
    <row r="1216" spans="1:5">
      <c r="A1216" s="156" t="s">
        <v>2174</v>
      </c>
      <c r="B1216" s="156" t="s">
        <v>53</v>
      </c>
      <c r="C1216" s="132"/>
      <c r="D1216" s="291">
        <v>0</v>
      </c>
      <c r="E1216" s="133"/>
    </row>
    <row r="1217" spans="1:5">
      <c r="A1217" s="156" t="s">
        <v>2175</v>
      </c>
      <c r="B1217" s="156" t="s">
        <v>55</v>
      </c>
      <c r="C1217" s="132"/>
      <c r="D1217" s="291">
        <v>0</v>
      </c>
      <c r="E1217" s="133"/>
    </row>
    <row r="1218" spans="1:5">
      <c r="A1218" s="156" t="s">
        <v>2176</v>
      </c>
      <c r="B1218" s="156" t="s">
        <v>2177</v>
      </c>
      <c r="C1218" s="132"/>
      <c r="D1218" s="291">
        <v>0</v>
      </c>
      <c r="E1218" s="133"/>
    </row>
    <row r="1219" spans="1:5">
      <c r="A1219" s="156" t="s">
        <v>2178</v>
      </c>
      <c r="B1219" s="156" t="s">
        <v>2179</v>
      </c>
      <c r="C1219" s="132"/>
      <c r="D1219" s="291">
        <v>0</v>
      </c>
      <c r="E1219" s="133"/>
    </row>
    <row r="1220" spans="1:5">
      <c r="A1220" s="156" t="s">
        <v>2180</v>
      </c>
      <c r="B1220" s="156" t="s">
        <v>2181</v>
      </c>
      <c r="C1220" s="132"/>
      <c r="D1220" s="291">
        <v>0</v>
      </c>
      <c r="E1220" s="133"/>
    </row>
    <row r="1221" spans="1:5">
      <c r="A1221" s="156" t="s">
        <v>2182</v>
      </c>
      <c r="B1221" s="156" t="s">
        <v>2183</v>
      </c>
      <c r="C1221" s="132"/>
      <c r="D1221" s="291">
        <v>0</v>
      </c>
      <c r="E1221" s="133"/>
    </row>
    <row r="1222" spans="1:5">
      <c r="A1222" s="156" t="s">
        <v>2184</v>
      </c>
      <c r="B1222" s="156" t="s">
        <v>2185</v>
      </c>
      <c r="C1222" s="132"/>
      <c r="D1222" s="291">
        <v>0</v>
      </c>
      <c r="E1222" s="133"/>
    </row>
    <row r="1223" spans="1:5">
      <c r="A1223" s="156" t="s">
        <v>2186</v>
      </c>
      <c r="B1223" s="156" t="s">
        <v>2187</v>
      </c>
      <c r="C1223" s="132"/>
      <c r="D1223" s="291">
        <v>0</v>
      </c>
      <c r="E1223" s="133"/>
    </row>
    <row r="1224" spans="1:5">
      <c r="A1224" s="156" t="s">
        <v>2188</v>
      </c>
      <c r="B1224" s="156" t="s">
        <v>69</v>
      </c>
      <c r="C1224" s="136"/>
      <c r="D1224" s="291">
        <v>2760</v>
      </c>
      <c r="E1224" s="133"/>
    </row>
    <row r="1225" spans="1:5">
      <c r="A1225" s="156" t="s">
        <v>2189</v>
      </c>
      <c r="B1225" s="156" t="s">
        <v>2190</v>
      </c>
      <c r="C1225" s="132"/>
      <c r="D1225" s="291">
        <v>0</v>
      </c>
      <c r="E1225" s="133"/>
    </row>
    <row r="1226" spans="1:5" s="278" customFormat="1">
      <c r="A1226" s="158" t="s">
        <v>2191</v>
      </c>
      <c r="B1226" s="158" t="s">
        <v>2192</v>
      </c>
      <c r="C1226" s="122"/>
      <c r="D1226" s="290">
        <v>0</v>
      </c>
      <c r="E1226" s="121"/>
    </row>
    <row r="1227" spans="1:5">
      <c r="A1227" s="156" t="s">
        <v>2193</v>
      </c>
      <c r="B1227" s="156" t="s">
        <v>51</v>
      </c>
      <c r="C1227" s="132"/>
      <c r="D1227" s="291">
        <v>0</v>
      </c>
      <c r="E1227" s="133"/>
    </row>
    <row r="1228" spans="1:5">
      <c r="A1228" s="156" t="s">
        <v>2194</v>
      </c>
      <c r="B1228" s="156" t="s">
        <v>53</v>
      </c>
      <c r="C1228" s="136"/>
      <c r="D1228" s="291">
        <v>0</v>
      </c>
      <c r="E1228" s="133"/>
    </row>
    <row r="1229" spans="1:5">
      <c r="A1229" s="156" t="s">
        <v>2195</v>
      </c>
      <c r="B1229" s="156" t="s">
        <v>55</v>
      </c>
      <c r="C1229" s="134"/>
      <c r="D1229" s="291">
        <v>0</v>
      </c>
      <c r="E1229" s="133"/>
    </row>
    <row r="1230" spans="1:5">
      <c r="A1230" s="156" t="s">
        <v>2196</v>
      </c>
      <c r="B1230" s="156" t="s">
        <v>2197</v>
      </c>
      <c r="C1230" s="136"/>
      <c r="D1230" s="291">
        <v>0</v>
      </c>
      <c r="E1230" s="133"/>
    </row>
    <row r="1231" spans="1:5">
      <c r="A1231" s="156" t="s">
        <v>2198</v>
      </c>
      <c r="B1231" s="156" t="s">
        <v>2199</v>
      </c>
      <c r="C1231" s="132"/>
      <c r="D1231" s="291">
        <v>0</v>
      </c>
      <c r="E1231" s="133"/>
    </row>
    <row r="1232" spans="1:5" s="278" customFormat="1">
      <c r="A1232" s="158" t="s">
        <v>2200</v>
      </c>
      <c r="B1232" s="158" t="s">
        <v>2201</v>
      </c>
      <c r="C1232" s="122"/>
      <c r="D1232" s="290">
        <v>0</v>
      </c>
      <c r="E1232" s="121"/>
    </row>
    <row r="1233" spans="1:5">
      <c r="A1233" s="156" t="s">
        <v>2202</v>
      </c>
      <c r="B1233" s="156" t="s">
        <v>51</v>
      </c>
      <c r="C1233" s="132"/>
      <c r="D1233" s="291">
        <v>0</v>
      </c>
      <c r="E1233" s="133"/>
    </row>
    <row r="1234" spans="1:5">
      <c r="A1234" s="156" t="s">
        <v>2203</v>
      </c>
      <c r="B1234" s="156" t="s">
        <v>53</v>
      </c>
      <c r="C1234" s="132"/>
      <c r="D1234" s="291">
        <v>0</v>
      </c>
      <c r="E1234" s="133"/>
    </row>
    <row r="1235" spans="1:5">
      <c r="A1235" s="156" t="s">
        <v>2204</v>
      </c>
      <c r="B1235" s="156" t="s">
        <v>55</v>
      </c>
      <c r="C1235" s="132"/>
      <c r="D1235" s="291">
        <v>0</v>
      </c>
      <c r="E1235" s="133"/>
    </row>
    <row r="1236" spans="1:5">
      <c r="A1236" s="156" t="s">
        <v>2205</v>
      </c>
      <c r="B1236" s="156" t="s">
        <v>2206</v>
      </c>
      <c r="C1236" s="132"/>
      <c r="D1236" s="291">
        <v>0</v>
      </c>
      <c r="E1236" s="133"/>
    </row>
    <row r="1237" spans="1:5">
      <c r="A1237" s="156" t="s">
        <v>2207</v>
      </c>
      <c r="B1237" s="156" t="s">
        <v>2208</v>
      </c>
      <c r="C1237" s="132"/>
      <c r="D1237" s="291">
        <v>0</v>
      </c>
      <c r="E1237" s="133"/>
    </row>
    <row r="1238" spans="1:5" s="278" customFormat="1">
      <c r="A1238" s="158" t="s">
        <v>2209</v>
      </c>
      <c r="B1238" s="158" t="s">
        <v>2863</v>
      </c>
      <c r="C1238" s="122"/>
      <c r="D1238" s="290">
        <v>60</v>
      </c>
      <c r="E1238" s="121"/>
    </row>
    <row r="1239" spans="1:5">
      <c r="A1239" s="156" t="s">
        <v>2210</v>
      </c>
      <c r="B1239" s="156" t="s">
        <v>51</v>
      </c>
      <c r="C1239" s="132"/>
      <c r="D1239" s="291">
        <v>5</v>
      </c>
      <c r="E1239" s="133"/>
    </row>
    <row r="1240" spans="1:5">
      <c r="A1240" s="156" t="s">
        <v>2211</v>
      </c>
      <c r="B1240" s="156" t="s">
        <v>53</v>
      </c>
      <c r="C1240" s="132"/>
      <c r="D1240" s="291">
        <v>0</v>
      </c>
      <c r="E1240" s="133"/>
    </row>
    <row r="1241" spans="1:5">
      <c r="A1241" s="156" t="s">
        <v>2212</v>
      </c>
      <c r="B1241" s="156" t="s">
        <v>55</v>
      </c>
      <c r="C1241" s="132"/>
      <c r="D1241" s="291">
        <v>0</v>
      </c>
      <c r="E1241" s="133"/>
    </row>
    <row r="1242" spans="1:5">
      <c r="A1242" s="156" t="s">
        <v>2213</v>
      </c>
      <c r="B1242" s="156" t="s">
        <v>2214</v>
      </c>
      <c r="C1242" s="135"/>
      <c r="D1242" s="291">
        <v>55</v>
      </c>
      <c r="E1242" s="133"/>
    </row>
    <row r="1243" spans="1:5">
      <c r="A1243" s="156" t="s">
        <v>2215</v>
      </c>
      <c r="B1243" s="156" t="s">
        <v>2216</v>
      </c>
      <c r="C1243" s="132"/>
      <c r="D1243" s="291">
        <v>0</v>
      </c>
      <c r="E1243" s="133"/>
    </row>
    <row r="1244" spans="1:5">
      <c r="A1244" s="156" t="s">
        <v>2217</v>
      </c>
      <c r="B1244" s="156" t="s">
        <v>69</v>
      </c>
      <c r="C1244" s="132"/>
      <c r="D1244" s="291">
        <v>0</v>
      </c>
      <c r="E1244" s="133"/>
    </row>
    <row r="1245" spans="1:5">
      <c r="A1245" s="156" t="s">
        <v>2218</v>
      </c>
      <c r="B1245" s="156" t="s">
        <v>2219</v>
      </c>
      <c r="C1245" s="132"/>
      <c r="D1245" s="291">
        <v>0</v>
      </c>
      <c r="E1245" s="133"/>
    </row>
    <row r="1246" spans="1:5" s="278" customFormat="1">
      <c r="A1246" s="158" t="s">
        <v>2220</v>
      </c>
      <c r="B1246" s="158" t="s">
        <v>2221</v>
      </c>
      <c r="C1246" s="122"/>
      <c r="D1246" s="290">
        <v>71</v>
      </c>
      <c r="E1246" s="121"/>
    </row>
    <row r="1247" spans="1:5">
      <c r="A1247" s="156" t="s">
        <v>2222</v>
      </c>
      <c r="B1247" s="156" t="s">
        <v>51</v>
      </c>
      <c r="C1247" s="132"/>
      <c r="D1247" s="291">
        <v>0</v>
      </c>
      <c r="E1247" s="133"/>
    </row>
    <row r="1248" spans="1:5">
      <c r="A1248" s="156" t="s">
        <v>2223</v>
      </c>
      <c r="B1248" s="156" t="s">
        <v>53</v>
      </c>
      <c r="C1248" s="136"/>
      <c r="D1248" s="291">
        <v>0</v>
      </c>
      <c r="E1248" s="133"/>
    </row>
    <row r="1249" spans="1:5">
      <c r="A1249" s="156" t="s">
        <v>2224</v>
      </c>
      <c r="B1249" s="156" t="s">
        <v>55</v>
      </c>
      <c r="C1249" s="132"/>
      <c r="D1249" s="291">
        <v>0</v>
      </c>
      <c r="E1249" s="133"/>
    </row>
    <row r="1250" spans="1:5">
      <c r="A1250" s="156" t="s">
        <v>2225</v>
      </c>
      <c r="B1250" s="156" t="s">
        <v>2226</v>
      </c>
      <c r="C1250" s="132"/>
      <c r="D1250" s="291">
        <v>0</v>
      </c>
      <c r="E1250" s="133"/>
    </row>
    <row r="1251" spans="1:5">
      <c r="A1251" s="156" t="s">
        <v>2227</v>
      </c>
      <c r="B1251" s="156" t="s">
        <v>2228</v>
      </c>
      <c r="C1251" s="132"/>
      <c r="D1251" s="291">
        <v>0</v>
      </c>
      <c r="E1251" s="133"/>
    </row>
    <row r="1252" spans="1:5">
      <c r="A1252" s="156" t="s">
        <v>2229</v>
      </c>
      <c r="B1252" s="156" t="s">
        <v>2230</v>
      </c>
      <c r="C1252" s="132"/>
      <c r="D1252" s="291">
        <v>0</v>
      </c>
      <c r="E1252" s="133"/>
    </row>
    <row r="1253" spans="1:5">
      <c r="A1253" s="156" t="s">
        <v>2231</v>
      </c>
      <c r="B1253" s="156" t="s">
        <v>2232</v>
      </c>
      <c r="C1253" s="132"/>
      <c r="D1253" s="291">
        <v>0</v>
      </c>
      <c r="E1253" s="133"/>
    </row>
    <row r="1254" spans="1:5">
      <c r="A1254" s="156" t="s">
        <v>2233</v>
      </c>
      <c r="B1254" s="156" t="s">
        <v>2234</v>
      </c>
      <c r="C1254" s="132"/>
      <c r="D1254" s="291">
        <v>0</v>
      </c>
      <c r="E1254" s="133"/>
    </row>
    <row r="1255" spans="1:5">
      <c r="A1255" s="156" t="s">
        <v>2235</v>
      </c>
      <c r="B1255" s="156" t="s">
        <v>2236</v>
      </c>
      <c r="C1255" s="132"/>
      <c r="D1255" s="291">
        <v>0</v>
      </c>
      <c r="E1255" s="133"/>
    </row>
    <row r="1256" spans="1:5">
      <c r="A1256" s="156" t="s">
        <v>2237</v>
      </c>
      <c r="B1256" s="156" t="s">
        <v>2238</v>
      </c>
      <c r="C1256" s="132"/>
      <c r="D1256" s="291">
        <v>0</v>
      </c>
      <c r="E1256" s="133"/>
    </row>
    <row r="1257" spans="1:5">
      <c r="A1257" s="156" t="s">
        <v>2239</v>
      </c>
      <c r="B1257" s="156" t="s">
        <v>2240</v>
      </c>
      <c r="C1257" s="132"/>
      <c r="D1257" s="291">
        <v>71</v>
      </c>
      <c r="E1257" s="133"/>
    </row>
    <row r="1258" spans="1:5">
      <c r="A1258" s="156" t="s">
        <v>2241</v>
      </c>
      <c r="B1258" s="156" t="s">
        <v>2242</v>
      </c>
      <c r="C1258" s="132"/>
      <c r="D1258" s="291">
        <v>0</v>
      </c>
      <c r="E1258" s="133"/>
    </row>
    <row r="1259" spans="1:5" s="278" customFormat="1">
      <c r="A1259" s="158" t="s">
        <v>2243</v>
      </c>
      <c r="B1259" s="158" t="s">
        <v>2244</v>
      </c>
      <c r="C1259" s="122"/>
      <c r="D1259" s="290">
        <v>511</v>
      </c>
      <c r="E1259" s="121"/>
    </row>
    <row r="1260" spans="1:5">
      <c r="A1260" s="156" t="s">
        <v>2245</v>
      </c>
      <c r="B1260" s="156" t="s">
        <v>2246</v>
      </c>
      <c r="C1260" s="132"/>
      <c r="D1260" s="291">
        <v>511</v>
      </c>
      <c r="E1260" s="133"/>
    </row>
    <row r="1261" spans="1:5">
      <c r="A1261" s="156" t="s">
        <v>2247</v>
      </c>
      <c r="B1261" s="156" t="s">
        <v>2248</v>
      </c>
      <c r="C1261" s="132"/>
      <c r="D1261" s="291">
        <v>0</v>
      </c>
      <c r="E1261" s="133"/>
    </row>
    <row r="1262" spans="1:5">
      <c r="A1262" s="156" t="s">
        <v>2249</v>
      </c>
      <c r="B1262" s="156" t="s">
        <v>2250</v>
      </c>
      <c r="C1262" s="132"/>
      <c r="D1262" s="291">
        <v>0</v>
      </c>
      <c r="E1262" s="133"/>
    </row>
    <row r="1263" spans="1:5" s="278" customFormat="1">
      <c r="A1263" s="158" t="s">
        <v>2251</v>
      </c>
      <c r="B1263" s="158" t="s">
        <v>2252</v>
      </c>
      <c r="C1263" s="122"/>
      <c r="D1263" s="290">
        <v>1010</v>
      </c>
      <c r="E1263" s="121"/>
    </row>
    <row r="1264" spans="1:5">
      <c r="A1264" s="156" t="s">
        <v>2253</v>
      </c>
      <c r="B1264" s="156" t="s">
        <v>2254</v>
      </c>
      <c r="C1264" s="132"/>
      <c r="D1264" s="291">
        <v>0</v>
      </c>
      <c r="E1264" s="133"/>
    </row>
    <row r="1265" spans="1:5">
      <c r="A1265" s="156" t="s">
        <v>2255</v>
      </c>
      <c r="B1265" s="156" t="s">
        <v>2256</v>
      </c>
      <c r="C1265" s="132"/>
      <c r="D1265" s="291">
        <v>0</v>
      </c>
      <c r="E1265" s="133"/>
    </row>
    <row r="1266" spans="1:5">
      <c r="A1266" s="156" t="s">
        <v>2257</v>
      </c>
      <c r="B1266" s="156" t="s">
        <v>2258</v>
      </c>
      <c r="C1266" s="132"/>
      <c r="D1266" s="291">
        <v>510</v>
      </c>
      <c r="E1266" s="133"/>
    </row>
    <row r="1267" spans="1:5">
      <c r="A1267" s="156" t="s">
        <v>2259</v>
      </c>
      <c r="B1267" s="156" t="s">
        <v>2260</v>
      </c>
      <c r="C1267" s="132"/>
      <c r="D1267" s="291">
        <v>500</v>
      </c>
      <c r="E1267" s="133"/>
    </row>
    <row r="1268" spans="1:5">
      <c r="A1268" s="156" t="s">
        <v>2261</v>
      </c>
      <c r="B1268" s="156" t="s">
        <v>2262</v>
      </c>
      <c r="C1268" s="132"/>
      <c r="D1268" s="291">
        <v>0</v>
      </c>
      <c r="E1268" s="133"/>
    </row>
    <row r="1269" spans="1:5">
      <c r="A1269" s="156">
        <v>22499</v>
      </c>
      <c r="B1269" s="156" t="s">
        <v>2263</v>
      </c>
      <c r="C1269" s="132"/>
      <c r="D1269" s="291">
        <v>0</v>
      </c>
      <c r="E1269" s="133"/>
    </row>
    <row r="1270" spans="1:5" s="278" customFormat="1">
      <c r="A1270" s="158" t="s">
        <v>2264</v>
      </c>
      <c r="B1270" s="158" t="s">
        <v>2265</v>
      </c>
      <c r="C1270" s="122"/>
      <c r="D1270" s="290">
        <v>2000</v>
      </c>
      <c r="E1270" s="121"/>
    </row>
    <row r="1271" spans="1:5" s="278" customFormat="1">
      <c r="A1271" s="158" t="s">
        <v>2266</v>
      </c>
      <c r="B1271" s="158" t="s">
        <v>2267</v>
      </c>
      <c r="C1271" s="122"/>
      <c r="D1271" s="290">
        <v>4215</v>
      </c>
      <c r="E1271" s="121"/>
    </row>
    <row r="1272" spans="1:5" s="272" customFormat="1">
      <c r="A1272" s="277" t="s">
        <v>2268</v>
      </c>
      <c r="B1272" s="277" t="s">
        <v>2269</v>
      </c>
      <c r="C1272" s="277"/>
      <c r="D1272" s="290">
        <v>4215</v>
      </c>
      <c r="E1272" s="277"/>
    </row>
    <row r="1273" spans="1:5">
      <c r="A1273" s="156" t="s">
        <v>2270</v>
      </c>
      <c r="B1273" s="156" t="s">
        <v>2271</v>
      </c>
      <c r="C1273" s="135"/>
      <c r="D1273" s="291">
        <v>4215</v>
      </c>
      <c r="E1273" s="133"/>
    </row>
    <row r="1274" spans="1:5">
      <c r="A1274" s="156" t="s">
        <v>2272</v>
      </c>
      <c r="B1274" s="156" t="s">
        <v>2273</v>
      </c>
      <c r="C1274" s="132"/>
      <c r="D1274" s="291">
        <v>0</v>
      </c>
      <c r="E1274" s="133"/>
    </row>
    <row r="1275" spans="1:5">
      <c r="A1275" s="156" t="s">
        <v>2274</v>
      </c>
      <c r="B1275" s="156" t="s">
        <v>2275</v>
      </c>
      <c r="C1275" s="132"/>
      <c r="D1275" s="291">
        <v>0</v>
      </c>
      <c r="E1275" s="133"/>
    </row>
    <row r="1276" spans="1:5">
      <c r="A1276" s="156" t="s">
        <v>2276</v>
      </c>
      <c r="B1276" s="156" t="s">
        <v>2277</v>
      </c>
      <c r="C1276" s="132"/>
      <c r="D1276" s="291">
        <v>0</v>
      </c>
      <c r="E1276" s="133"/>
    </row>
    <row r="1277" spans="1:5" s="278" customFormat="1">
      <c r="A1277" s="158" t="s">
        <v>2278</v>
      </c>
      <c r="B1277" s="158" t="s">
        <v>2279</v>
      </c>
      <c r="C1277" s="122"/>
      <c r="D1277" s="290">
        <v>0</v>
      </c>
      <c r="E1277" s="121"/>
    </row>
    <row r="1278" spans="1:5" s="278" customFormat="1">
      <c r="A1278" s="158" t="s">
        <v>2280</v>
      </c>
      <c r="B1278" s="158" t="s">
        <v>2281</v>
      </c>
      <c r="C1278" s="122"/>
      <c r="D1278" s="290">
        <v>0</v>
      </c>
      <c r="E1278" s="121"/>
    </row>
    <row r="1279" spans="1:5" s="278" customFormat="1">
      <c r="A1279" s="158" t="s">
        <v>2282</v>
      </c>
      <c r="B1279" s="158" t="s">
        <v>2283</v>
      </c>
      <c r="C1279" s="122"/>
      <c r="D1279" s="290">
        <v>30703</v>
      </c>
      <c r="E1279" s="121"/>
    </row>
    <row r="1280" spans="1:5" s="278" customFormat="1">
      <c r="A1280" s="158" t="s">
        <v>2284</v>
      </c>
      <c r="B1280" s="158" t="s">
        <v>2285</v>
      </c>
      <c r="C1280" s="122"/>
      <c r="D1280" s="294">
        <v>30666</v>
      </c>
      <c r="E1280" s="121"/>
    </row>
    <row r="1281" spans="1:5" s="278" customFormat="1">
      <c r="A1281" s="158" t="s">
        <v>2286</v>
      </c>
      <c r="B1281" s="158" t="s">
        <v>1949</v>
      </c>
      <c r="C1281" s="122"/>
      <c r="D1281" s="290">
        <v>37</v>
      </c>
      <c r="E1281" s="121"/>
    </row>
    <row r="1282" spans="1:5">
      <c r="A1282" s="156" t="s">
        <v>2287</v>
      </c>
      <c r="B1282" s="156" t="s">
        <v>2287</v>
      </c>
      <c r="C1282" s="132"/>
      <c r="D1282" s="291">
        <v>0</v>
      </c>
      <c r="E1282" s="133"/>
    </row>
    <row r="1283" spans="1:5">
      <c r="A1283" s="156" t="s">
        <v>2287</v>
      </c>
      <c r="B1283" s="156" t="s">
        <v>2287</v>
      </c>
      <c r="C1283" s="132"/>
      <c r="D1283" s="291">
        <v>0</v>
      </c>
      <c r="E1283" s="133"/>
    </row>
    <row r="1284" spans="1:5" s="278" customFormat="1">
      <c r="A1284" s="158" t="s">
        <v>2287</v>
      </c>
      <c r="B1284" s="282" t="s">
        <v>2288</v>
      </c>
      <c r="C1284" s="122"/>
      <c r="D1284" s="295">
        <v>257212</v>
      </c>
      <c r="E1284" s="123"/>
    </row>
    <row r="1285" spans="1:5">
      <c r="A1285" s="154"/>
      <c r="B1285" s="154"/>
      <c r="C1285" s="155"/>
      <c r="D1285" s="296"/>
      <c r="E1285" s="154"/>
    </row>
    <row r="1286" spans="1:5">
      <c r="A1286" s="154"/>
      <c r="B1286" s="154"/>
      <c r="C1286" s="155"/>
      <c r="D1286" s="296"/>
      <c r="E1286" s="154"/>
    </row>
    <row r="1287" spans="1:5">
      <c r="A1287" s="155"/>
      <c r="B1287" s="155"/>
      <c r="C1287" s="155"/>
      <c r="D1287" s="297"/>
      <c r="E1287" s="155"/>
    </row>
    <row r="1288" spans="1:5">
      <c r="A1288" s="155"/>
      <c r="B1288" s="155"/>
      <c r="C1288" s="155"/>
      <c r="D1288" s="297"/>
    </row>
    <row r="1289" spans="1:5">
      <c r="A1289" s="155"/>
      <c r="B1289" s="155"/>
      <c r="C1289" s="155"/>
      <c r="D1289" s="297"/>
    </row>
  </sheetData>
  <mergeCells count="1">
    <mergeCell ref="A2:E2"/>
  </mergeCells>
  <phoneticPr fontId="9" type="noConversion"/>
  <printOptions horizontalCentered="1"/>
  <pageMargins left="0.59055118110236227" right="0.31496062992125984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showGridLines="0" showZeros="0" zoomScale="93" workbookViewId="0">
      <pane ySplit="5" topLeftCell="A50" activePane="bottomLeft" state="frozen"/>
      <selection pane="bottomLeft" activeCell="A2" sqref="A2:F2"/>
    </sheetView>
  </sheetViews>
  <sheetFormatPr defaultColWidth="8.625" defaultRowHeight="14.25"/>
  <cols>
    <col min="1" max="1" width="46.125" style="126" customWidth="1"/>
    <col min="2" max="2" width="12.125" style="126" customWidth="1"/>
    <col min="3" max="3" width="11.5" style="140" bestFit="1" customWidth="1"/>
    <col min="4" max="4" width="36.125" style="126" customWidth="1"/>
    <col min="5" max="5" width="10.625" style="126" customWidth="1"/>
    <col min="6" max="6" width="11.875" style="170" bestFit="1" customWidth="1"/>
    <col min="7" max="32" width="9" style="126" bestFit="1" customWidth="1"/>
    <col min="33" max="16384" width="8.625" style="126"/>
  </cols>
  <sheetData>
    <row r="1" spans="1:6">
      <c r="A1" s="126" t="s">
        <v>2289</v>
      </c>
    </row>
    <row r="2" spans="1:6" ht="20.25">
      <c r="A2" s="337" t="s">
        <v>2760</v>
      </c>
      <c r="B2" s="337"/>
      <c r="C2" s="337"/>
      <c r="D2" s="337"/>
      <c r="E2" s="337"/>
      <c r="F2" s="337"/>
    </row>
    <row r="3" spans="1:6">
      <c r="F3" s="171" t="s">
        <v>9</v>
      </c>
    </row>
    <row r="4" spans="1:6">
      <c r="A4" s="338"/>
      <c r="B4" s="338"/>
      <c r="C4" s="338"/>
      <c r="D4" s="338"/>
      <c r="E4" s="338"/>
      <c r="F4" s="338"/>
    </row>
    <row r="5" spans="1:6" s="70" customFormat="1" ht="31.5" customHeight="1">
      <c r="A5" s="103" t="s">
        <v>2779</v>
      </c>
      <c r="B5" s="103" t="s">
        <v>11</v>
      </c>
      <c r="C5" s="161" t="s">
        <v>12</v>
      </c>
      <c r="D5" s="103" t="s">
        <v>2780</v>
      </c>
      <c r="E5" s="103" t="s">
        <v>11</v>
      </c>
      <c r="F5" s="172" t="s">
        <v>12</v>
      </c>
    </row>
    <row r="6" spans="1:6" s="131" customFormat="1">
      <c r="A6" s="101" t="s">
        <v>2290</v>
      </c>
      <c r="B6" s="101"/>
      <c r="C6" s="162">
        <v>182150</v>
      </c>
      <c r="D6" s="101" t="s">
        <v>2291</v>
      </c>
      <c r="E6" s="101"/>
      <c r="F6" s="173">
        <v>257212</v>
      </c>
    </row>
    <row r="7" spans="1:6" s="131" customFormat="1">
      <c r="A7" s="100" t="s">
        <v>2292</v>
      </c>
      <c r="B7" s="100"/>
      <c r="C7" s="162">
        <f>C8+C62+C63+C68+C69+C70</f>
        <v>86158</v>
      </c>
      <c r="D7" s="100" t="s">
        <v>2293</v>
      </c>
      <c r="E7" s="100"/>
      <c r="F7" s="174">
        <f>F8+F67</f>
        <v>11096</v>
      </c>
    </row>
    <row r="8" spans="1:6" s="131" customFormat="1">
      <c r="A8" s="99" t="s">
        <v>2294</v>
      </c>
      <c r="B8" s="99"/>
      <c r="C8" s="162">
        <f>C9+C16+C40</f>
        <v>58573</v>
      </c>
      <c r="D8" s="99" t="s">
        <v>2295</v>
      </c>
      <c r="E8" s="99"/>
      <c r="F8" s="173">
        <f>F9+F10</f>
        <v>7796</v>
      </c>
    </row>
    <row r="9" spans="1:6" s="131" customFormat="1">
      <c r="A9" s="99" t="s">
        <v>2296</v>
      </c>
      <c r="B9" s="99"/>
      <c r="C9" s="162">
        <f>SUM(C10:C15)</f>
        <v>6008</v>
      </c>
      <c r="D9" s="159" t="s">
        <v>2297</v>
      </c>
      <c r="E9" s="159"/>
      <c r="F9" s="175">
        <v>1200</v>
      </c>
    </row>
    <row r="10" spans="1:6">
      <c r="A10" s="115" t="s">
        <v>2298</v>
      </c>
      <c r="B10" s="115"/>
      <c r="C10" s="163">
        <v>3188</v>
      </c>
      <c r="D10" s="116" t="s">
        <v>2299</v>
      </c>
      <c r="E10" s="116"/>
      <c r="F10" s="176">
        <v>6596</v>
      </c>
    </row>
    <row r="11" spans="1:6">
      <c r="A11" s="115" t="s">
        <v>2300</v>
      </c>
      <c r="B11" s="115"/>
      <c r="C11" s="163">
        <v>239</v>
      </c>
      <c r="D11" s="116"/>
      <c r="E11" s="116"/>
      <c r="F11" s="176"/>
    </row>
    <row r="12" spans="1:6">
      <c r="A12" s="115" t="s">
        <v>2301</v>
      </c>
      <c r="B12" s="115"/>
      <c r="C12" s="163">
        <v>2548</v>
      </c>
      <c r="D12" s="116" t="s">
        <v>0</v>
      </c>
      <c r="E12" s="116"/>
      <c r="F12" s="176"/>
    </row>
    <row r="13" spans="1:6">
      <c r="A13" s="115" t="s">
        <v>2302</v>
      </c>
      <c r="B13" s="115"/>
      <c r="C13" s="163"/>
      <c r="D13" s="116" t="s">
        <v>0</v>
      </c>
      <c r="E13" s="116"/>
      <c r="F13" s="176"/>
    </row>
    <row r="14" spans="1:6">
      <c r="A14" s="115" t="s">
        <v>2303</v>
      </c>
      <c r="B14" s="115"/>
      <c r="C14" s="163">
        <v>33</v>
      </c>
      <c r="D14" s="116" t="s">
        <v>0</v>
      </c>
      <c r="E14" s="116"/>
      <c r="F14" s="176"/>
    </row>
    <row r="15" spans="1:6">
      <c r="A15" s="115" t="s">
        <v>2304</v>
      </c>
      <c r="B15" s="115"/>
      <c r="C15" s="163"/>
      <c r="D15" s="116" t="s">
        <v>0</v>
      </c>
      <c r="E15" s="116"/>
      <c r="F15" s="176"/>
    </row>
    <row r="16" spans="1:6">
      <c r="A16" s="98" t="s">
        <v>2305</v>
      </c>
      <c r="B16" s="98"/>
      <c r="C16" s="162">
        <f>SUM(C17:C39)</f>
        <v>50460</v>
      </c>
      <c r="D16" s="116" t="s">
        <v>0</v>
      </c>
      <c r="E16" s="116"/>
      <c r="F16" s="176"/>
    </row>
    <row r="17" spans="1:6">
      <c r="A17" s="115" t="s">
        <v>2306</v>
      </c>
      <c r="B17" s="115"/>
      <c r="C17" s="163"/>
      <c r="D17" s="116" t="s">
        <v>0</v>
      </c>
      <c r="E17" s="116"/>
      <c r="F17" s="176"/>
    </row>
    <row r="18" spans="1:6">
      <c r="A18" s="114" t="s">
        <v>2307</v>
      </c>
      <c r="B18" s="114"/>
      <c r="C18" s="163">
        <v>6986</v>
      </c>
      <c r="D18" s="116" t="s">
        <v>0</v>
      </c>
      <c r="E18" s="116"/>
      <c r="F18" s="176"/>
    </row>
    <row r="19" spans="1:6">
      <c r="A19" s="113" t="s">
        <v>2308</v>
      </c>
      <c r="B19" s="113"/>
      <c r="C19" s="163">
        <v>5113</v>
      </c>
      <c r="D19" s="116" t="s">
        <v>0</v>
      </c>
      <c r="E19" s="116"/>
      <c r="F19" s="176"/>
    </row>
    <row r="20" spans="1:6">
      <c r="A20" s="113" t="s">
        <v>2309</v>
      </c>
      <c r="B20" s="113"/>
      <c r="C20" s="164">
        <v>10121</v>
      </c>
      <c r="D20" s="116" t="s">
        <v>0</v>
      </c>
      <c r="E20" s="116"/>
      <c r="F20" s="176"/>
    </row>
    <row r="21" spans="1:6">
      <c r="A21" s="113" t="s">
        <v>2310</v>
      </c>
      <c r="B21" s="113"/>
      <c r="C21" s="163">
        <v>1933</v>
      </c>
      <c r="D21" s="116" t="s">
        <v>0</v>
      </c>
      <c r="E21" s="116"/>
      <c r="F21" s="176"/>
    </row>
    <row r="22" spans="1:6">
      <c r="A22" s="113" t="s">
        <v>2311</v>
      </c>
      <c r="B22" s="113"/>
      <c r="C22" s="163"/>
      <c r="D22" s="113" t="s">
        <v>0</v>
      </c>
      <c r="E22" s="113"/>
      <c r="F22" s="177"/>
    </row>
    <row r="23" spans="1:6">
      <c r="A23" s="113" t="s">
        <v>2312</v>
      </c>
      <c r="B23" s="113"/>
      <c r="C23" s="163"/>
      <c r="D23" s="113" t="s">
        <v>0</v>
      </c>
      <c r="E23" s="113"/>
      <c r="F23" s="176"/>
    </row>
    <row r="24" spans="1:6">
      <c r="A24" s="113" t="s">
        <v>2313</v>
      </c>
      <c r="B24" s="113"/>
      <c r="C24" s="163"/>
      <c r="D24" s="113" t="s">
        <v>0</v>
      </c>
      <c r="E24" s="113"/>
      <c r="F24" s="176"/>
    </row>
    <row r="25" spans="1:6">
      <c r="A25" s="113" t="s">
        <v>2314</v>
      </c>
      <c r="B25" s="113"/>
      <c r="C25" s="163">
        <v>7618</v>
      </c>
      <c r="D25" s="114" t="s">
        <v>0</v>
      </c>
      <c r="E25" s="114"/>
      <c r="F25" s="176"/>
    </row>
    <row r="26" spans="1:6">
      <c r="A26" s="113" t="s">
        <v>2315</v>
      </c>
      <c r="B26" s="113"/>
      <c r="C26" s="163">
        <v>983</v>
      </c>
      <c r="D26" s="113" t="s">
        <v>0</v>
      </c>
      <c r="E26" s="113"/>
      <c r="F26" s="176"/>
    </row>
    <row r="27" spans="1:6">
      <c r="A27" s="113" t="s">
        <v>2316</v>
      </c>
      <c r="B27" s="113"/>
      <c r="C27" s="163">
        <v>2269</v>
      </c>
      <c r="D27" s="113" t="s">
        <v>0</v>
      </c>
      <c r="E27" s="113"/>
      <c r="F27" s="176"/>
    </row>
    <row r="28" spans="1:6">
      <c r="A28" s="111" t="s">
        <v>2317</v>
      </c>
      <c r="B28" s="110"/>
      <c r="C28" s="165"/>
      <c r="D28" s="113"/>
      <c r="E28" s="113"/>
      <c r="F28" s="176"/>
    </row>
    <row r="29" spans="1:6">
      <c r="A29" s="111" t="s">
        <v>2318</v>
      </c>
      <c r="B29" s="110"/>
      <c r="C29" s="166">
        <v>2269</v>
      </c>
      <c r="D29" s="113"/>
      <c r="E29" s="113"/>
      <c r="F29" s="176"/>
    </row>
    <row r="30" spans="1:6">
      <c r="A30" s="124" t="s">
        <v>2778</v>
      </c>
      <c r="B30" s="110"/>
      <c r="C30" s="164">
        <v>4</v>
      </c>
      <c r="D30" s="124"/>
      <c r="E30" s="124"/>
      <c r="F30" s="178"/>
    </row>
    <row r="31" spans="1:6">
      <c r="A31" s="109" t="s">
        <v>2319</v>
      </c>
      <c r="B31" s="108"/>
      <c r="C31" s="167">
        <v>252</v>
      </c>
      <c r="D31" s="113"/>
      <c r="E31" s="113"/>
      <c r="F31" s="176"/>
    </row>
    <row r="32" spans="1:6">
      <c r="A32" s="113" t="s">
        <v>2320</v>
      </c>
      <c r="B32" s="113"/>
      <c r="C32" s="168">
        <v>5342</v>
      </c>
      <c r="D32" s="113"/>
      <c r="E32" s="113"/>
      <c r="F32" s="176"/>
    </row>
    <row r="33" spans="1:6">
      <c r="A33" s="113" t="s">
        <v>2321</v>
      </c>
      <c r="B33" s="113"/>
      <c r="C33" s="168">
        <v>1510</v>
      </c>
      <c r="D33" s="113"/>
      <c r="E33" s="113"/>
      <c r="F33" s="176"/>
    </row>
    <row r="34" spans="1:6">
      <c r="A34" s="107" t="s">
        <v>2322</v>
      </c>
      <c r="B34" s="113"/>
      <c r="C34" s="168"/>
      <c r="D34" s="113"/>
      <c r="E34" s="113"/>
      <c r="F34" s="176"/>
    </row>
    <row r="35" spans="1:6">
      <c r="A35" s="106" t="s">
        <v>2323</v>
      </c>
      <c r="B35" s="105"/>
      <c r="C35" s="168">
        <v>6054</v>
      </c>
      <c r="D35" s="113"/>
      <c r="E35" s="113"/>
      <c r="F35" s="176"/>
    </row>
    <row r="36" spans="1:6">
      <c r="A36" s="104" t="s">
        <v>2324</v>
      </c>
      <c r="B36" s="105"/>
      <c r="C36" s="168"/>
      <c r="D36" s="113"/>
      <c r="E36" s="113"/>
      <c r="F36" s="176"/>
    </row>
    <row r="37" spans="1:6">
      <c r="A37" s="113" t="s">
        <v>2325</v>
      </c>
      <c r="B37" s="113"/>
      <c r="C37" s="168"/>
      <c r="D37" s="113"/>
      <c r="E37" s="113"/>
      <c r="F37" s="176"/>
    </row>
    <row r="38" spans="1:6">
      <c r="A38" s="113" t="s">
        <v>2326</v>
      </c>
      <c r="B38" s="113"/>
      <c r="C38" s="163"/>
      <c r="D38" s="113"/>
      <c r="E38" s="113"/>
      <c r="F38" s="176"/>
    </row>
    <row r="39" spans="1:6">
      <c r="A39" s="113" t="s">
        <v>2327</v>
      </c>
      <c r="B39" s="113"/>
      <c r="C39" s="163">
        <v>6</v>
      </c>
      <c r="D39" s="113" t="s">
        <v>0</v>
      </c>
      <c r="E39" s="113"/>
      <c r="F39" s="176"/>
    </row>
    <row r="40" spans="1:6">
      <c r="A40" s="97" t="s">
        <v>2328</v>
      </c>
      <c r="B40" s="97"/>
      <c r="C40" s="162">
        <f>SUM(C41:C61)</f>
        <v>2105</v>
      </c>
      <c r="D40" s="113" t="s">
        <v>0</v>
      </c>
      <c r="E40" s="113"/>
      <c r="F40" s="176"/>
    </row>
    <row r="41" spans="1:6">
      <c r="A41" s="113" t="s">
        <v>2329</v>
      </c>
      <c r="B41" s="113"/>
      <c r="C41" s="163"/>
      <c r="D41" s="113" t="s">
        <v>0</v>
      </c>
      <c r="E41" s="113"/>
      <c r="F41" s="176"/>
    </row>
    <row r="42" spans="1:6">
      <c r="A42" s="113" t="s">
        <v>2330</v>
      </c>
      <c r="B42" s="113"/>
      <c r="C42" s="163"/>
      <c r="D42" s="113" t="s">
        <v>0</v>
      </c>
      <c r="E42" s="113"/>
      <c r="F42" s="176"/>
    </row>
    <row r="43" spans="1:6">
      <c r="A43" s="113" t="s">
        <v>2331</v>
      </c>
      <c r="B43" s="113"/>
      <c r="C43" s="163"/>
      <c r="D43" s="116" t="s">
        <v>0</v>
      </c>
      <c r="E43" s="116"/>
      <c r="F43" s="176"/>
    </row>
    <row r="44" spans="1:6">
      <c r="A44" s="113" t="s">
        <v>2332</v>
      </c>
      <c r="B44" s="113"/>
      <c r="C44" s="163"/>
      <c r="D44" s="116" t="s">
        <v>0</v>
      </c>
      <c r="E44" s="116"/>
      <c r="F44" s="176"/>
    </row>
    <row r="45" spans="1:6">
      <c r="A45" s="113" t="s">
        <v>2333</v>
      </c>
      <c r="B45" s="113"/>
      <c r="C45" s="163"/>
      <c r="D45" s="116" t="s">
        <v>0</v>
      </c>
      <c r="E45" s="116"/>
      <c r="F45" s="176"/>
    </row>
    <row r="46" spans="1:6">
      <c r="A46" s="113" t="s">
        <v>2334</v>
      </c>
      <c r="B46" s="113"/>
      <c r="C46" s="163"/>
      <c r="D46" s="116" t="s">
        <v>0</v>
      </c>
      <c r="E46" s="116"/>
      <c r="F46" s="176"/>
    </row>
    <row r="47" spans="1:6">
      <c r="A47" s="113" t="s">
        <v>2335</v>
      </c>
      <c r="B47" s="113"/>
      <c r="C47" s="163">
        <v>14</v>
      </c>
      <c r="D47" s="116" t="s">
        <v>0</v>
      </c>
      <c r="E47" s="116"/>
      <c r="F47" s="176"/>
    </row>
    <row r="48" spans="1:6">
      <c r="A48" s="113" t="s">
        <v>2336</v>
      </c>
      <c r="B48" s="113"/>
      <c r="C48" s="163"/>
      <c r="D48" s="116" t="s">
        <v>0</v>
      </c>
      <c r="E48" s="116"/>
      <c r="F48" s="176"/>
    </row>
    <row r="49" spans="1:6">
      <c r="A49" s="113" t="s">
        <v>2337</v>
      </c>
      <c r="B49" s="113"/>
      <c r="C49" s="163">
        <v>125</v>
      </c>
      <c r="D49" s="116" t="s">
        <v>0</v>
      </c>
      <c r="E49" s="116"/>
      <c r="F49" s="176"/>
    </row>
    <row r="50" spans="1:6">
      <c r="A50" s="113" t="s">
        <v>2338</v>
      </c>
      <c r="B50" s="113"/>
      <c r="C50" s="163"/>
      <c r="D50" s="116" t="s">
        <v>0</v>
      </c>
      <c r="E50" s="116"/>
      <c r="F50" s="176"/>
    </row>
    <row r="51" spans="1:6">
      <c r="A51" s="113" t="s">
        <v>2339</v>
      </c>
      <c r="B51" s="113"/>
      <c r="C51" s="163"/>
      <c r="D51" s="116" t="s">
        <v>0</v>
      </c>
      <c r="E51" s="116"/>
      <c r="F51" s="176"/>
    </row>
    <row r="52" spans="1:6">
      <c r="A52" s="113" t="s">
        <v>2340</v>
      </c>
      <c r="B52" s="113"/>
      <c r="C52" s="163">
        <v>1770</v>
      </c>
      <c r="D52" s="116" t="s">
        <v>0</v>
      </c>
      <c r="E52" s="116"/>
      <c r="F52" s="176"/>
    </row>
    <row r="53" spans="1:6">
      <c r="A53" s="113" t="s">
        <v>2341</v>
      </c>
      <c r="B53" s="113"/>
      <c r="C53" s="163"/>
      <c r="D53" s="116" t="s">
        <v>0</v>
      </c>
      <c r="E53" s="116"/>
      <c r="F53" s="176"/>
    </row>
    <row r="54" spans="1:6">
      <c r="A54" s="113" t="s">
        <v>2342</v>
      </c>
      <c r="B54" s="113"/>
      <c r="C54" s="163">
        <v>196</v>
      </c>
      <c r="D54" s="116" t="s">
        <v>0</v>
      </c>
      <c r="E54" s="116"/>
      <c r="F54" s="176"/>
    </row>
    <row r="55" spans="1:6">
      <c r="A55" s="113" t="s">
        <v>2343</v>
      </c>
      <c r="B55" s="113"/>
      <c r="C55" s="163"/>
      <c r="D55" s="116" t="s">
        <v>0</v>
      </c>
      <c r="E55" s="116"/>
      <c r="F55" s="176"/>
    </row>
    <row r="56" spans="1:6">
      <c r="A56" s="113" t="s">
        <v>2344</v>
      </c>
      <c r="B56" s="113"/>
      <c r="C56" s="163"/>
      <c r="D56" s="116" t="s">
        <v>0</v>
      </c>
      <c r="E56" s="116"/>
      <c r="F56" s="176"/>
    </row>
    <row r="57" spans="1:6">
      <c r="A57" s="113" t="s">
        <v>2345</v>
      </c>
      <c r="B57" s="113"/>
      <c r="C57" s="163"/>
      <c r="D57" s="113" t="s">
        <v>0</v>
      </c>
      <c r="E57" s="113"/>
      <c r="F57" s="176"/>
    </row>
    <row r="58" spans="1:6">
      <c r="A58" s="113" t="s">
        <v>2346</v>
      </c>
      <c r="B58" s="113"/>
      <c r="C58" s="163"/>
      <c r="D58" s="113" t="s">
        <v>0</v>
      </c>
      <c r="E58" s="113"/>
      <c r="F58" s="176"/>
    </row>
    <row r="59" spans="1:6">
      <c r="A59" s="113" t="s">
        <v>2347</v>
      </c>
      <c r="B59" s="113"/>
      <c r="C59" s="163"/>
      <c r="D59" s="113" t="s">
        <v>0</v>
      </c>
      <c r="E59" s="113"/>
      <c r="F59" s="176"/>
    </row>
    <row r="60" spans="1:6">
      <c r="A60" s="112" t="s">
        <v>2348</v>
      </c>
      <c r="B60" s="112"/>
      <c r="C60" s="163"/>
      <c r="D60" s="113" t="s">
        <v>0</v>
      </c>
      <c r="E60" s="113"/>
      <c r="F60" s="176"/>
    </row>
    <row r="61" spans="1:6">
      <c r="A61" s="112" t="s">
        <v>2349</v>
      </c>
      <c r="B61" s="112"/>
      <c r="C61" s="163"/>
      <c r="D61" s="113" t="s">
        <v>0</v>
      </c>
      <c r="E61" s="113"/>
      <c r="F61" s="176"/>
    </row>
    <row r="62" spans="1:6">
      <c r="A62" s="98" t="s">
        <v>2350</v>
      </c>
      <c r="B62" s="98"/>
      <c r="C62" s="162">
        <v>21585</v>
      </c>
      <c r="D62" s="99" t="s">
        <v>2351</v>
      </c>
      <c r="E62" s="97"/>
      <c r="F62" s="173"/>
    </row>
    <row r="63" spans="1:6">
      <c r="A63" s="98" t="s">
        <v>2352</v>
      </c>
      <c r="B63" s="98"/>
      <c r="C63" s="162">
        <f>SUM(C64:C67)</f>
        <v>0</v>
      </c>
      <c r="D63" s="115" t="s">
        <v>2353</v>
      </c>
      <c r="E63" s="116"/>
      <c r="F63" s="176"/>
    </row>
    <row r="64" spans="1:6">
      <c r="A64" s="115" t="s">
        <v>2354</v>
      </c>
      <c r="B64" s="115"/>
      <c r="C64" s="163"/>
      <c r="D64" s="115" t="s">
        <v>2355</v>
      </c>
      <c r="E64" s="116"/>
      <c r="F64" s="176"/>
    </row>
    <row r="65" spans="1:7">
      <c r="A65" s="115" t="s">
        <v>2356</v>
      </c>
      <c r="B65" s="115"/>
      <c r="C65" s="163"/>
      <c r="D65" s="115" t="s">
        <v>2357</v>
      </c>
      <c r="E65" s="116"/>
      <c r="F65" s="176"/>
    </row>
    <row r="66" spans="1:7">
      <c r="A66" s="115" t="s">
        <v>2358</v>
      </c>
      <c r="B66" s="115"/>
      <c r="C66" s="163"/>
      <c r="D66" s="99" t="s">
        <v>2359</v>
      </c>
      <c r="E66" s="99"/>
      <c r="F66" s="173"/>
    </row>
    <row r="67" spans="1:7">
      <c r="A67" s="115" t="s">
        <v>2360</v>
      </c>
      <c r="B67" s="115"/>
      <c r="C67" s="163"/>
      <c r="D67" s="98" t="s">
        <v>2361</v>
      </c>
      <c r="E67" s="98"/>
      <c r="F67" s="174">
        <v>3300</v>
      </c>
    </row>
    <row r="68" spans="1:7">
      <c r="A68" s="98" t="s">
        <v>2362</v>
      </c>
      <c r="B68" s="98"/>
      <c r="C68" s="169"/>
      <c r="D68" s="98" t="s">
        <v>2363</v>
      </c>
      <c r="E68" s="98"/>
      <c r="F68" s="173"/>
    </row>
    <row r="69" spans="1:7">
      <c r="A69" s="98" t="s">
        <v>2364</v>
      </c>
      <c r="B69" s="98"/>
      <c r="C69" s="162">
        <v>6000</v>
      </c>
      <c r="D69" s="98" t="s">
        <v>2365</v>
      </c>
      <c r="E69" s="98"/>
      <c r="F69" s="173"/>
    </row>
    <row r="70" spans="1:7">
      <c r="A70" s="98" t="s">
        <v>2366</v>
      </c>
      <c r="B70" s="98"/>
      <c r="C70" s="169"/>
      <c r="D70" s="116" t="s">
        <v>0</v>
      </c>
      <c r="E70" s="115"/>
      <c r="F70" s="176"/>
    </row>
    <row r="71" spans="1:7">
      <c r="A71" s="115"/>
      <c r="B71" s="115"/>
      <c r="C71" s="163"/>
      <c r="D71" s="115"/>
      <c r="E71" s="115"/>
      <c r="F71" s="176"/>
    </row>
    <row r="72" spans="1:7" s="131" customFormat="1">
      <c r="A72" s="96" t="s">
        <v>2367</v>
      </c>
      <c r="B72" s="96"/>
      <c r="C72" s="162">
        <f>C6+C7</f>
        <v>268308</v>
      </c>
      <c r="D72" s="96" t="s">
        <v>2368</v>
      </c>
      <c r="E72" s="96"/>
      <c r="F72" s="174">
        <f>F6+F7</f>
        <v>268308</v>
      </c>
      <c r="G72" s="131">
        <f>C72-F72</f>
        <v>0</v>
      </c>
    </row>
    <row r="74" spans="1:7">
      <c r="A74" s="118"/>
      <c r="B74" s="117"/>
      <c r="D74" s="118"/>
      <c r="E74" s="117"/>
    </row>
  </sheetData>
  <mergeCells count="3">
    <mergeCell ref="A2:F2"/>
    <mergeCell ref="A4:C4"/>
    <mergeCell ref="D4:F4"/>
  </mergeCells>
  <phoneticPr fontId="9" type="noConversion"/>
  <printOptions horizontalCentered="1"/>
  <pageMargins left="0.59055118110236227" right="0.23622047244094491" top="0.37" bottom="0.33" header="0.15748031496062992" footer="0.21"/>
  <pageSetup paperSize="9" scale="90" orientation="landscape" r:id="rId1"/>
  <ignoredErrors>
    <ignoredError sqref="C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68"/>
  <sheetViews>
    <sheetView showGridLines="0" showZeros="0" topLeftCell="B1" zoomScale="76" zoomScaleNormal="76" workbookViewId="0">
      <pane ySplit="4" topLeftCell="A133" activePane="bottomLeft" state="frozen"/>
      <selection pane="bottomLeft" activeCell="C108" sqref="C108:C117"/>
    </sheetView>
  </sheetViews>
  <sheetFormatPr defaultColWidth="8.625" defaultRowHeight="14.25"/>
  <cols>
    <col min="1" max="1" width="9.125" style="76" customWidth="1"/>
    <col min="2" max="2" width="33.5" style="76" customWidth="1"/>
    <col min="3" max="3" width="9.75" style="179" customWidth="1"/>
    <col min="4" max="4" width="14" style="179" customWidth="1"/>
    <col min="5" max="5" width="11.375" style="179" customWidth="1"/>
    <col min="6" max="6" width="10.5" style="179" customWidth="1"/>
    <col min="7" max="7" width="10.625" style="179" customWidth="1"/>
    <col min="8" max="8" width="9.75" style="179" customWidth="1"/>
    <col min="9" max="9" width="9" style="179" bestFit="1" customWidth="1"/>
    <col min="10" max="32" width="9" style="82" bestFit="1" customWidth="1"/>
    <col min="33" max="16384" width="8.625" style="82"/>
  </cols>
  <sheetData>
    <row r="1" spans="1:9">
      <c r="A1" s="76" t="s">
        <v>2369</v>
      </c>
    </row>
    <row r="2" spans="1:9" ht="20.25" customHeight="1">
      <c r="A2" s="339" t="s">
        <v>2781</v>
      </c>
      <c r="B2" s="339"/>
      <c r="C2" s="339"/>
      <c r="D2" s="339"/>
      <c r="E2" s="339"/>
      <c r="F2" s="339"/>
      <c r="G2" s="339"/>
      <c r="H2" s="339"/>
    </row>
    <row r="3" spans="1:9" ht="18" customHeight="1">
      <c r="H3" s="180" t="s">
        <v>9</v>
      </c>
    </row>
    <row r="4" spans="1:9" s="90" customFormat="1" ht="28.5">
      <c r="A4" s="92" t="s">
        <v>43</v>
      </c>
      <c r="B4" s="91" t="s">
        <v>44</v>
      </c>
      <c r="C4" s="181" t="s">
        <v>2370</v>
      </c>
      <c r="D4" s="181" t="s">
        <v>2371</v>
      </c>
      <c r="E4" s="181" t="s">
        <v>2372</v>
      </c>
      <c r="F4" s="181" t="s">
        <v>2373</v>
      </c>
      <c r="G4" s="181" t="s">
        <v>2374</v>
      </c>
      <c r="H4" s="181" t="s">
        <v>2375</v>
      </c>
      <c r="I4" s="181" t="s">
        <v>2376</v>
      </c>
    </row>
    <row r="5" spans="1:9" s="81" customFormat="1">
      <c r="A5" s="89" t="s">
        <v>46</v>
      </c>
      <c r="B5" s="88" t="s">
        <v>47</v>
      </c>
      <c r="C5" s="182">
        <f>SUM(D5:I5)</f>
        <v>41347</v>
      </c>
      <c r="D5" s="182">
        <f>SUM(D6:D32)</f>
        <v>41126</v>
      </c>
      <c r="E5" s="182">
        <v>7</v>
      </c>
      <c r="F5" s="182">
        <v>214</v>
      </c>
      <c r="G5" s="182">
        <v>0</v>
      </c>
      <c r="H5" s="182">
        <v>0</v>
      </c>
      <c r="I5" s="183"/>
    </row>
    <row r="6" spans="1:9">
      <c r="A6" s="87" t="s">
        <v>48</v>
      </c>
      <c r="B6" s="86" t="s">
        <v>49</v>
      </c>
      <c r="C6" s="184">
        <f t="shared" ref="C6:C73" si="0">SUM(D6:I6)</f>
        <v>656</v>
      </c>
      <c r="D6" s="184">
        <v>656</v>
      </c>
      <c r="E6" s="184">
        <v>0</v>
      </c>
      <c r="F6" s="184">
        <v>0</v>
      </c>
      <c r="G6" s="184">
        <v>0</v>
      </c>
      <c r="H6" s="184">
        <v>0</v>
      </c>
      <c r="I6" s="185"/>
    </row>
    <row r="7" spans="1:9">
      <c r="A7" s="87" t="s">
        <v>72</v>
      </c>
      <c r="B7" s="86" t="s">
        <v>73</v>
      </c>
      <c r="C7" s="184">
        <f t="shared" si="0"/>
        <v>401</v>
      </c>
      <c r="D7" s="184">
        <v>401</v>
      </c>
      <c r="E7" s="184">
        <v>0</v>
      </c>
      <c r="F7" s="184">
        <v>0</v>
      </c>
      <c r="G7" s="184">
        <v>0</v>
      </c>
      <c r="H7" s="184">
        <v>0</v>
      </c>
      <c r="I7" s="185"/>
    </row>
    <row r="8" spans="1:9">
      <c r="A8" s="87" t="s">
        <v>86</v>
      </c>
      <c r="B8" s="86" t="s">
        <v>87</v>
      </c>
      <c r="C8" s="184">
        <f t="shared" si="0"/>
        <v>28659</v>
      </c>
      <c r="D8" s="285">
        <v>28659</v>
      </c>
      <c r="E8" s="184">
        <v>0</v>
      </c>
      <c r="F8" s="184">
        <v>0</v>
      </c>
      <c r="G8" s="184">
        <v>0</v>
      </c>
      <c r="H8" s="184">
        <v>0</v>
      </c>
      <c r="I8" s="185"/>
    </row>
    <row r="9" spans="1:9">
      <c r="A9" s="87" t="s">
        <v>104</v>
      </c>
      <c r="B9" s="86" t="s">
        <v>105</v>
      </c>
      <c r="C9" s="184">
        <f t="shared" si="0"/>
        <v>656</v>
      </c>
      <c r="D9" s="184">
        <v>656</v>
      </c>
      <c r="E9" s="184">
        <v>0</v>
      </c>
      <c r="F9" s="184">
        <v>0</v>
      </c>
      <c r="G9" s="184">
        <v>0</v>
      </c>
      <c r="H9" s="184">
        <v>0</v>
      </c>
      <c r="I9" s="185"/>
    </row>
    <row r="10" spans="1:9">
      <c r="A10" s="87" t="s">
        <v>122</v>
      </c>
      <c r="B10" s="86" t="s">
        <v>123</v>
      </c>
      <c r="C10" s="184">
        <f t="shared" si="0"/>
        <v>386</v>
      </c>
      <c r="D10" s="285">
        <v>371</v>
      </c>
      <c r="E10" s="184">
        <v>0</v>
      </c>
      <c r="F10" s="184">
        <v>15</v>
      </c>
      <c r="G10" s="184">
        <v>0</v>
      </c>
      <c r="H10" s="184">
        <v>0</v>
      </c>
      <c r="I10" s="185"/>
    </row>
    <row r="11" spans="1:9">
      <c r="A11" s="87" t="s">
        <v>140</v>
      </c>
      <c r="B11" s="86" t="s">
        <v>141</v>
      </c>
      <c r="C11" s="184">
        <f t="shared" si="0"/>
        <v>1234</v>
      </c>
      <c r="D11" s="184">
        <v>1234</v>
      </c>
      <c r="E11" s="184">
        <v>0</v>
      </c>
      <c r="F11" s="184">
        <v>0</v>
      </c>
      <c r="G11" s="184">
        <v>0</v>
      </c>
      <c r="H11" s="184">
        <v>0</v>
      </c>
      <c r="I11" s="185"/>
    </row>
    <row r="12" spans="1:9">
      <c r="A12" s="87" t="s">
        <v>158</v>
      </c>
      <c r="B12" s="86" t="s">
        <v>159</v>
      </c>
      <c r="C12" s="184">
        <f t="shared" si="0"/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5"/>
    </row>
    <row r="13" spans="1:9">
      <c r="A13" s="87" t="s">
        <v>177</v>
      </c>
      <c r="B13" s="86" t="s">
        <v>178</v>
      </c>
      <c r="C13" s="184">
        <f t="shared" si="0"/>
        <v>586</v>
      </c>
      <c r="D13" s="184">
        <v>566</v>
      </c>
      <c r="E13" s="184">
        <v>0</v>
      </c>
      <c r="F13" s="184">
        <v>20</v>
      </c>
      <c r="G13" s="184">
        <v>0</v>
      </c>
      <c r="H13" s="184">
        <v>0</v>
      </c>
      <c r="I13" s="185"/>
    </row>
    <row r="14" spans="1:9">
      <c r="A14" s="87" t="s">
        <v>190</v>
      </c>
      <c r="B14" s="86" t="s">
        <v>191</v>
      </c>
      <c r="C14" s="184">
        <f t="shared" si="0"/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5"/>
    </row>
    <row r="15" spans="1:9">
      <c r="A15" s="87" t="s">
        <v>211</v>
      </c>
      <c r="B15" s="86" t="s">
        <v>212</v>
      </c>
      <c r="C15" s="184">
        <f t="shared" si="0"/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5"/>
    </row>
    <row r="16" spans="1:9">
      <c r="A16" s="87" t="s">
        <v>227</v>
      </c>
      <c r="B16" s="86" t="s">
        <v>228</v>
      </c>
      <c r="C16" s="184">
        <f t="shared" si="0"/>
        <v>1189</v>
      </c>
      <c r="D16" s="184">
        <v>1183</v>
      </c>
      <c r="E16" s="184">
        <v>0</v>
      </c>
      <c r="F16" s="184">
        <v>6</v>
      </c>
      <c r="G16" s="184">
        <v>0</v>
      </c>
      <c r="H16" s="184">
        <v>0</v>
      </c>
      <c r="I16" s="185"/>
    </row>
    <row r="17" spans="1:9">
      <c r="A17" s="87" t="s">
        <v>241</v>
      </c>
      <c r="B17" s="86" t="s">
        <v>242</v>
      </c>
      <c r="C17" s="184">
        <f t="shared" si="0"/>
        <v>713</v>
      </c>
      <c r="D17" s="184">
        <v>695</v>
      </c>
      <c r="E17" s="184">
        <v>0</v>
      </c>
      <c r="F17" s="184">
        <v>18</v>
      </c>
      <c r="G17" s="184">
        <v>0</v>
      </c>
      <c r="H17" s="184">
        <v>0</v>
      </c>
      <c r="I17" s="185"/>
    </row>
    <row r="18" spans="1:9">
      <c r="A18" s="87" t="s">
        <v>259</v>
      </c>
      <c r="B18" s="86" t="s">
        <v>260</v>
      </c>
      <c r="C18" s="184">
        <f t="shared" si="0"/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5"/>
    </row>
    <row r="19" spans="1:9">
      <c r="A19" s="87" t="s">
        <v>281</v>
      </c>
      <c r="B19" s="86" t="s">
        <v>282</v>
      </c>
      <c r="C19" s="184">
        <f t="shared" si="0"/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5"/>
    </row>
    <row r="20" spans="1:9">
      <c r="A20" s="87" t="s">
        <v>291</v>
      </c>
      <c r="B20" s="86" t="s">
        <v>292</v>
      </c>
      <c r="C20" s="184">
        <f t="shared" si="0"/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5"/>
    </row>
    <row r="21" spans="1:9">
      <c r="A21" s="87" t="s">
        <v>303</v>
      </c>
      <c r="B21" s="86" t="s">
        <v>304</v>
      </c>
      <c r="C21" s="184">
        <f t="shared" si="0"/>
        <v>98</v>
      </c>
      <c r="D21" s="184">
        <v>98</v>
      </c>
      <c r="E21" s="184">
        <v>0</v>
      </c>
      <c r="F21" s="184">
        <v>0</v>
      </c>
      <c r="G21" s="184">
        <v>0</v>
      </c>
      <c r="H21" s="184">
        <v>0</v>
      </c>
      <c r="I21" s="185"/>
    </row>
    <row r="22" spans="1:9">
      <c r="A22" s="87" t="s">
        <v>312</v>
      </c>
      <c r="B22" s="86" t="s">
        <v>313</v>
      </c>
      <c r="C22" s="184">
        <f t="shared" si="0"/>
        <v>28</v>
      </c>
      <c r="D22" s="184">
        <v>28</v>
      </c>
      <c r="E22" s="184">
        <v>0</v>
      </c>
      <c r="F22" s="184">
        <v>0</v>
      </c>
      <c r="G22" s="184">
        <v>0</v>
      </c>
      <c r="H22" s="184">
        <v>0</v>
      </c>
      <c r="I22" s="185"/>
    </row>
    <row r="23" spans="1:9">
      <c r="A23" s="87" t="s">
        <v>321</v>
      </c>
      <c r="B23" s="86" t="s">
        <v>322</v>
      </c>
      <c r="C23" s="184">
        <f t="shared" si="0"/>
        <v>330</v>
      </c>
      <c r="D23" s="184">
        <v>321</v>
      </c>
      <c r="E23" s="184">
        <v>7</v>
      </c>
      <c r="F23" s="184">
        <v>2</v>
      </c>
      <c r="G23" s="184">
        <v>0</v>
      </c>
      <c r="H23" s="184">
        <v>0</v>
      </c>
      <c r="I23" s="185"/>
    </row>
    <row r="24" spans="1:9">
      <c r="A24" s="87" t="s">
        <v>331</v>
      </c>
      <c r="B24" s="86" t="s">
        <v>332</v>
      </c>
      <c r="C24" s="184">
        <f t="shared" si="0"/>
        <v>2228</v>
      </c>
      <c r="D24" s="285">
        <v>2228</v>
      </c>
      <c r="E24" s="184">
        <v>0</v>
      </c>
      <c r="F24" s="184">
        <v>0</v>
      </c>
      <c r="G24" s="184">
        <v>0</v>
      </c>
      <c r="H24" s="184">
        <v>0</v>
      </c>
      <c r="I24" s="185"/>
    </row>
    <row r="25" spans="1:9" s="80" customFormat="1">
      <c r="A25" s="87" t="s">
        <v>341</v>
      </c>
      <c r="B25" s="86" t="s">
        <v>342</v>
      </c>
      <c r="C25" s="184">
        <f t="shared" si="0"/>
        <v>2116</v>
      </c>
      <c r="D25" s="285">
        <v>2003</v>
      </c>
      <c r="E25" s="184">
        <v>0</v>
      </c>
      <c r="F25" s="184">
        <v>113</v>
      </c>
      <c r="G25" s="184">
        <v>0</v>
      </c>
      <c r="H25" s="184">
        <v>0</v>
      </c>
      <c r="I25" s="185"/>
    </row>
    <row r="26" spans="1:9" s="79" customFormat="1">
      <c r="A26" s="87" t="s">
        <v>351</v>
      </c>
      <c r="B26" s="86" t="s">
        <v>352</v>
      </c>
      <c r="C26" s="184">
        <f t="shared" si="0"/>
        <v>473</v>
      </c>
      <c r="D26" s="184">
        <v>473</v>
      </c>
      <c r="E26" s="184">
        <v>0</v>
      </c>
      <c r="F26" s="184">
        <v>0</v>
      </c>
      <c r="G26" s="184">
        <v>0</v>
      </c>
      <c r="H26" s="184">
        <v>0</v>
      </c>
      <c r="I26" s="185"/>
    </row>
    <row r="27" spans="1:9">
      <c r="A27" s="87" t="s">
        <v>361</v>
      </c>
      <c r="B27" s="86" t="s">
        <v>362</v>
      </c>
      <c r="C27" s="184">
        <f t="shared" si="0"/>
        <v>202</v>
      </c>
      <c r="D27" s="184">
        <v>202</v>
      </c>
      <c r="E27" s="184">
        <v>0</v>
      </c>
      <c r="F27" s="184">
        <v>0</v>
      </c>
      <c r="G27" s="184">
        <v>0</v>
      </c>
      <c r="H27" s="184">
        <v>0</v>
      </c>
      <c r="I27" s="185"/>
    </row>
    <row r="28" spans="1:9">
      <c r="A28" s="87" t="s">
        <v>373</v>
      </c>
      <c r="B28" s="86" t="s">
        <v>374</v>
      </c>
      <c r="C28" s="184">
        <f t="shared" si="0"/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5"/>
    </row>
    <row r="29" spans="1:9">
      <c r="A29" s="87" t="s">
        <v>381</v>
      </c>
      <c r="B29" s="86" t="s">
        <v>382</v>
      </c>
      <c r="C29" s="184">
        <f t="shared" si="0"/>
        <v>10</v>
      </c>
      <c r="D29" s="184">
        <v>10</v>
      </c>
      <c r="E29" s="184">
        <v>0</v>
      </c>
      <c r="F29" s="184">
        <v>0</v>
      </c>
      <c r="G29" s="184">
        <v>0</v>
      </c>
      <c r="H29" s="184">
        <v>0</v>
      </c>
      <c r="I29" s="185"/>
    </row>
    <row r="30" spans="1:9">
      <c r="A30" s="87" t="s">
        <v>389</v>
      </c>
      <c r="B30" s="86" t="s">
        <v>390</v>
      </c>
      <c r="C30" s="184">
        <f t="shared" si="0"/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5"/>
    </row>
    <row r="31" spans="1:9" s="79" customFormat="1">
      <c r="A31" s="87" t="s">
        <v>399</v>
      </c>
      <c r="B31" s="86" t="s">
        <v>400</v>
      </c>
      <c r="C31" s="184">
        <f t="shared" si="0"/>
        <v>1342</v>
      </c>
      <c r="D31" s="184">
        <v>1342</v>
      </c>
      <c r="E31" s="184">
        <v>0</v>
      </c>
      <c r="F31" s="184">
        <v>0</v>
      </c>
      <c r="G31" s="184">
        <v>0</v>
      </c>
      <c r="H31" s="184">
        <v>0</v>
      </c>
      <c r="I31" s="185"/>
    </row>
    <row r="32" spans="1:9">
      <c r="A32" s="87" t="s">
        <v>424</v>
      </c>
      <c r="B32" s="86" t="s">
        <v>425</v>
      </c>
      <c r="C32" s="184">
        <f t="shared" si="0"/>
        <v>40</v>
      </c>
      <c r="D32" s="184">
        <v>0</v>
      </c>
      <c r="E32" s="184">
        <v>0</v>
      </c>
      <c r="F32" s="184">
        <v>40</v>
      </c>
      <c r="G32" s="184">
        <v>0</v>
      </c>
      <c r="H32" s="184">
        <v>0</v>
      </c>
      <c r="I32" s="185"/>
    </row>
    <row r="33" spans="1:9" s="81" customFormat="1">
      <c r="A33" s="83" t="s">
        <v>430</v>
      </c>
      <c r="B33" s="88" t="s">
        <v>431</v>
      </c>
      <c r="C33" s="182">
        <f t="shared" si="0"/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3"/>
    </row>
    <row r="34" spans="1:9" s="77" customFormat="1">
      <c r="A34" s="83" t="s">
        <v>436</v>
      </c>
      <c r="B34" s="88" t="s">
        <v>437</v>
      </c>
      <c r="C34" s="182">
        <f t="shared" si="0"/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3"/>
    </row>
    <row r="35" spans="1:9">
      <c r="A35" s="87" t="s">
        <v>438</v>
      </c>
      <c r="B35" s="86" t="s">
        <v>439</v>
      </c>
      <c r="C35" s="184">
        <f t="shared" si="0"/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5"/>
    </row>
    <row r="36" spans="1:9" s="78" customFormat="1">
      <c r="A36" s="87" t="s">
        <v>458</v>
      </c>
      <c r="B36" s="86" t="s">
        <v>459</v>
      </c>
      <c r="C36" s="184">
        <f t="shared" si="0"/>
        <v>0</v>
      </c>
      <c r="D36" s="184">
        <v>0</v>
      </c>
      <c r="E36" s="184"/>
      <c r="F36" s="184">
        <v>0</v>
      </c>
      <c r="G36" s="184"/>
      <c r="H36" s="185"/>
      <c r="I36" s="185"/>
    </row>
    <row r="37" spans="1:9" s="73" customFormat="1">
      <c r="A37" s="83" t="s">
        <v>460</v>
      </c>
      <c r="B37" s="88" t="s">
        <v>461</v>
      </c>
      <c r="C37" s="182">
        <f t="shared" si="0"/>
        <v>1195</v>
      </c>
      <c r="D37" s="182">
        <f>SUM(D38:D47)</f>
        <v>1176</v>
      </c>
      <c r="E37" s="182">
        <f t="shared" ref="E37:I37" si="1">SUM(E38:E47)</f>
        <v>0</v>
      </c>
      <c r="F37" s="182">
        <f t="shared" si="1"/>
        <v>19</v>
      </c>
      <c r="G37" s="182">
        <f t="shared" si="1"/>
        <v>0</v>
      </c>
      <c r="H37" s="182">
        <f t="shared" si="1"/>
        <v>0</v>
      </c>
      <c r="I37" s="182">
        <f t="shared" si="1"/>
        <v>0</v>
      </c>
    </row>
    <row r="38" spans="1:9">
      <c r="A38" s="87" t="s">
        <v>462</v>
      </c>
      <c r="B38" s="86" t="s">
        <v>463</v>
      </c>
      <c r="C38" s="184">
        <f t="shared" si="0"/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5"/>
    </row>
    <row r="39" spans="1:9">
      <c r="A39" s="87" t="s">
        <v>468</v>
      </c>
      <c r="B39" s="86" t="s">
        <v>469</v>
      </c>
      <c r="C39" s="184">
        <f t="shared" si="0"/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5"/>
    </row>
    <row r="40" spans="1:9" s="78" customFormat="1">
      <c r="A40" s="87" t="s">
        <v>485</v>
      </c>
      <c r="B40" s="86" t="s">
        <v>486</v>
      </c>
      <c r="C40" s="184">
        <f t="shared" si="0"/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5"/>
    </row>
    <row r="41" spans="1:9">
      <c r="A41" s="87" t="s">
        <v>495</v>
      </c>
      <c r="B41" s="86" t="s">
        <v>496</v>
      </c>
      <c r="C41" s="184">
        <f t="shared" si="0"/>
        <v>3</v>
      </c>
      <c r="D41" s="184">
        <v>3</v>
      </c>
      <c r="E41" s="184">
        <v>0</v>
      </c>
      <c r="F41" s="184">
        <v>0</v>
      </c>
      <c r="G41" s="184">
        <v>0</v>
      </c>
      <c r="H41" s="184">
        <v>0</v>
      </c>
      <c r="I41" s="185"/>
    </row>
    <row r="42" spans="1:9">
      <c r="A42" s="87" t="s">
        <v>507</v>
      </c>
      <c r="B42" s="86" t="s">
        <v>508</v>
      </c>
      <c r="C42" s="184">
        <f t="shared" si="0"/>
        <v>218</v>
      </c>
      <c r="D42" s="184">
        <v>218</v>
      </c>
      <c r="E42" s="184">
        <v>0</v>
      </c>
      <c r="F42" s="184">
        <v>0</v>
      </c>
      <c r="G42" s="184">
        <v>0</v>
      </c>
      <c r="H42" s="184">
        <v>0</v>
      </c>
      <c r="I42" s="185"/>
    </row>
    <row r="43" spans="1:9">
      <c r="A43" s="87" t="s">
        <v>521</v>
      </c>
      <c r="B43" s="86" t="s">
        <v>522</v>
      </c>
      <c r="C43" s="184">
        <f t="shared" si="0"/>
        <v>798</v>
      </c>
      <c r="D43" s="184">
        <v>779</v>
      </c>
      <c r="E43" s="184">
        <v>0</v>
      </c>
      <c r="F43" s="184">
        <v>19</v>
      </c>
      <c r="G43" s="184">
        <v>0</v>
      </c>
      <c r="H43" s="184">
        <v>0</v>
      </c>
      <c r="I43" s="185"/>
    </row>
    <row r="44" spans="1:9">
      <c r="A44" s="87" t="s">
        <v>548</v>
      </c>
      <c r="B44" s="86" t="s">
        <v>549</v>
      </c>
      <c r="C44" s="184">
        <f t="shared" si="0"/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5"/>
    </row>
    <row r="45" spans="1:9">
      <c r="A45" s="87" t="s">
        <v>563</v>
      </c>
      <c r="B45" s="86" t="s">
        <v>564</v>
      </c>
      <c r="C45" s="184">
        <f t="shared" si="0"/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  <c r="I45" s="185"/>
    </row>
    <row r="46" spans="1:9">
      <c r="A46" s="87" t="s">
        <v>578</v>
      </c>
      <c r="B46" s="86" t="s">
        <v>579</v>
      </c>
      <c r="C46" s="184">
        <f t="shared" si="0"/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5"/>
    </row>
    <row r="47" spans="1:9">
      <c r="A47" s="274" t="s">
        <v>599</v>
      </c>
      <c r="B47" s="273" t="s">
        <v>600</v>
      </c>
      <c r="C47" s="184">
        <f t="shared" si="0"/>
        <v>176</v>
      </c>
      <c r="D47" s="184">
        <v>176</v>
      </c>
      <c r="E47" s="184"/>
      <c r="F47" s="184"/>
      <c r="G47" s="184"/>
      <c r="H47" s="184"/>
      <c r="I47" s="185"/>
    </row>
    <row r="48" spans="1:9" s="77" customFormat="1">
      <c r="A48" s="83" t="s">
        <v>603</v>
      </c>
      <c r="B48" s="88" t="s">
        <v>604</v>
      </c>
      <c r="C48" s="182">
        <f t="shared" si="0"/>
        <v>31442</v>
      </c>
      <c r="D48" s="182">
        <f>SUM(D49:D57)</f>
        <v>30418</v>
      </c>
      <c r="E48" s="182">
        <f t="shared" ref="E48:I48" si="2">SUM(E49:E57)</f>
        <v>0</v>
      </c>
      <c r="F48" s="182">
        <f t="shared" si="2"/>
        <v>1024</v>
      </c>
      <c r="G48" s="182">
        <f t="shared" si="2"/>
        <v>0</v>
      </c>
      <c r="H48" s="182">
        <f t="shared" si="2"/>
        <v>0</v>
      </c>
      <c r="I48" s="182">
        <f t="shared" si="2"/>
        <v>0</v>
      </c>
    </row>
    <row r="49" spans="1:9">
      <c r="A49" s="87" t="s">
        <v>605</v>
      </c>
      <c r="B49" s="86" t="s">
        <v>606</v>
      </c>
      <c r="C49" s="184">
        <f t="shared" si="0"/>
        <v>3563</v>
      </c>
      <c r="D49" s="184">
        <v>3563</v>
      </c>
      <c r="E49" s="184">
        <v>0</v>
      </c>
      <c r="F49" s="184">
        <v>0</v>
      </c>
      <c r="G49" s="184">
        <v>0</v>
      </c>
      <c r="H49" s="184">
        <v>0</v>
      </c>
      <c r="I49" s="185"/>
    </row>
    <row r="50" spans="1:9">
      <c r="A50" s="87" t="s">
        <v>612</v>
      </c>
      <c r="B50" s="86" t="s">
        <v>613</v>
      </c>
      <c r="C50" s="184">
        <f t="shared" si="0"/>
        <v>25183</v>
      </c>
      <c r="D50" s="184">
        <v>24391</v>
      </c>
      <c r="E50" s="184">
        <v>0</v>
      </c>
      <c r="F50" s="184">
        <v>792</v>
      </c>
      <c r="G50" s="184">
        <v>0</v>
      </c>
      <c r="H50" s="184">
        <v>0</v>
      </c>
      <c r="I50" s="185"/>
    </row>
    <row r="51" spans="1:9">
      <c r="A51" s="87" t="s">
        <v>630</v>
      </c>
      <c r="B51" s="86" t="s">
        <v>631</v>
      </c>
      <c r="C51" s="184">
        <f t="shared" si="0"/>
        <v>1496</v>
      </c>
      <c r="D51" s="184">
        <v>1480</v>
      </c>
      <c r="E51" s="184">
        <v>0</v>
      </c>
      <c r="F51" s="184">
        <v>16</v>
      </c>
      <c r="G51" s="184">
        <v>0</v>
      </c>
      <c r="H51" s="184">
        <v>0</v>
      </c>
      <c r="I51" s="185"/>
    </row>
    <row r="52" spans="1:9">
      <c r="A52" s="87" t="s">
        <v>642</v>
      </c>
      <c r="B52" s="86" t="s">
        <v>643</v>
      </c>
      <c r="C52" s="184">
        <f t="shared" si="0"/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5"/>
    </row>
    <row r="53" spans="1:9">
      <c r="A53" s="87" t="s">
        <v>654</v>
      </c>
      <c r="B53" s="86" t="s">
        <v>655</v>
      </c>
      <c r="C53" s="184">
        <f t="shared" si="0"/>
        <v>232</v>
      </c>
      <c r="D53" s="184">
        <v>232</v>
      </c>
      <c r="E53" s="184">
        <v>0</v>
      </c>
      <c r="F53" s="184">
        <v>0</v>
      </c>
      <c r="G53" s="184">
        <v>0</v>
      </c>
      <c r="H53" s="184">
        <v>0</v>
      </c>
      <c r="I53" s="185"/>
    </row>
    <row r="54" spans="1:9" s="78" customFormat="1">
      <c r="A54" s="87" t="s">
        <v>662</v>
      </c>
      <c r="B54" s="86" t="s">
        <v>663</v>
      </c>
      <c r="C54" s="184">
        <f t="shared" si="0"/>
        <v>0</v>
      </c>
      <c r="D54" s="184">
        <v>0</v>
      </c>
      <c r="E54" s="184">
        <v>0</v>
      </c>
      <c r="F54" s="184">
        <v>0</v>
      </c>
      <c r="G54" s="184">
        <v>0</v>
      </c>
      <c r="H54" s="184">
        <v>0</v>
      </c>
      <c r="I54" s="185"/>
    </row>
    <row r="55" spans="1:9" s="79" customFormat="1">
      <c r="A55" s="87" t="s">
        <v>670</v>
      </c>
      <c r="B55" s="86" t="s">
        <v>671</v>
      </c>
      <c r="C55" s="184">
        <f t="shared" si="0"/>
        <v>0</v>
      </c>
      <c r="D55" s="184">
        <v>0</v>
      </c>
      <c r="E55" s="184">
        <v>0</v>
      </c>
      <c r="F55" s="184">
        <v>0</v>
      </c>
      <c r="G55" s="184">
        <v>0</v>
      </c>
      <c r="H55" s="184">
        <v>0</v>
      </c>
      <c r="I55" s="185"/>
    </row>
    <row r="56" spans="1:9" s="80" customFormat="1">
      <c r="A56" s="87" t="s">
        <v>678</v>
      </c>
      <c r="B56" s="86" t="s">
        <v>679</v>
      </c>
      <c r="C56" s="184">
        <f t="shared" si="0"/>
        <v>752</v>
      </c>
      <c r="D56" s="184">
        <v>752</v>
      </c>
      <c r="E56" s="184">
        <v>0</v>
      </c>
      <c r="F56" s="184">
        <v>0</v>
      </c>
      <c r="G56" s="184">
        <v>0</v>
      </c>
      <c r="H56" s="184">
        <v>0</v>
      </c>
      <c r="I56" s="185"/>
    </row>
    <row r="57" spans="1:9">
      <c r="A57" s="87" t="s">
        <v>704</v>
      </c>
      <c r="B57" s="86" t="s">
        <v>705</v>
      </c>
      <c r="C57" s="184">
        <f t="shared" si="0"/>
        <v>216</v>
      </c>
      <c r="D57" s="184">
        <v>0</v>
      </c>
      <c r="E57" s="186"/>
      <c r="F57" s="184">
        <v>216</v>
      </c>
      <c r="G57" s="186"/>
      <c r="H57" s="185"/>
      <c r="I57" s="185"/>
    </row>
    <row r="58" spans="1:9" s="77" customFormat="1">
      <c r="A58" s="83" t="s">
        <v>706</v>
      </c>
      <c r="B58" s="88" t="s">
        <v>707</v>
      </c>
      <c r="C58" s="182">
        <f t="shared" si="0"/>
        <v>181</v>
      </c>
      <c r="D58" s="182">
        <f>SUM(D59:D64)</f>
        <v>179</v>
      </c>
      <c r="E58" s="182">
        <f t="shared" ref="E58:I58" si="3">SUM(E59:E64)</f>
        <v>0</v>
      </c>
      <c r="F58" s="182">
        <f t="shared" si="3"/>
        <v>2</v>
      </c>
      <c r="G58" s="182">
        <f t="shared" si="3"/>
        <v>0</v>
      </c>
      <c r="H58" s="182">
        <f t="shared" si="3"/>
        <v>0</v>
      </c>
      <c r="I58" s="182">
        <f t="shared" si="3"/>
        <v>0</v>
      </c>
    </row>
    <row r="59" spans="1:9">
      <c r="A59" s="87" t="s">
        <v>708</v>
      </c>
      <c r="B59" s="86" t="s">
        <v>709</v>
      </c>
      <c r="C59" s="184">
        <f t="shared" si="0"/>
        <v>57</v>
      </c>
      <c r="D59" s="184">
        <v>57</v>
      </c>
      <c r="E59" s="184">
        <v>0</v>
      </c>
      <c r="F59" s="184">
        <v>0</v>
      </c>
      <c r="G59" s="184">
        <v>0</v>
      </c>
      <c r="H59" s="184">
        <v>0</v>
      </c>
      <c r="I59" s="185"/>
    </row>
    <row r="60" spans="1:9">
      <c r="A60" s="87" t="s">
        <v>715</v>
      </c>
      <c r="B60" s="86" t="s">
        <v>716</v>
      </c>
      <c r="C60" s="184">
        <f t="shared" si="0"/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0</v>
      </c>
      <c r="I60" s="185"/>
    </row>
    <row r="61" spans="1:9">
      <c r="A61" s="87" t="s">
        <v>731</v>
      </c>
      <c r="B61" s="86" t="s">
        <v>732</v>
      </c>
      <c r="C61" s="184">
        <f t="shared" si="0"/>
        <v>2</v>
      </c>
      <c r="D61" s="184">
        <v>0</v>
      </c>
      <c r="E61" s="184">
        <v>0</v>
      </c>
      <c r="F61" s="184">
        <v>2</v>
      </c>
      <c r="G61" s="184">
        <v>0</v>
      </c>
      <c r="H61" s="184">
        <v>0</v>
      </c>
      <c r="I61" s="185"/>
    </row>
    <row r="62" spans="1:9">
      <c r="A62" s="87" t="s">
        <v>742</v>
      </c>
      <c r="B62" s="86" t="s">
        <v>743</v>
      </c>
      <c r="C62" s="184">
        <f t="shared" si="0"/>
        <v>0</v>
      </c>
      <c r="D62" s="184">
        <v>0</v>
      </c>
      <c r="E62" s="184">
        <v>0</v>
      </c>
      <c r="F62" s="184">
        <v>0</v>
      </c>
      <c r="G62" s="184">
        <v>0</v>
      </c>
      <c r="H62" s="184">
        <v>0</v>
      </c>
      <c r="I62" s="185"/>
    </row>
    <row r="63" spans="1:9">
      <c r="A63" s="87" t="s">
        <v>749</v>
      </c>
      <c r="B63" s="86" t="s">
        <v>750</v>
      </c>
      <c r="C63" s="184">
        <f t="shared" si="0"/>
        <v>75</v>
      </c>
      <c r="D63" s="184">
        <v>75</v>
      </c>
      <c r="E63" s="184">
        <v>0</v>
      </c>
      <c r="F63" s="184">
        <v>0</v>
      </c>
      <c r="G63" s="184">
        <v>0</v>
      </c>
      <c r="H63" s="184">
        <v>0</v>
      </c>
      <c r="I63" s="185"/>
    </row>
    <row r="64" spans="1:9">
      <c r="A64" s="8" t="s">
        <v>768</v>
      </c>
      <c r="B64" s="8" t="s">
        <v>769</v>
      </c>
      <c r="C64" s="184">
        <f t="shared" si="0"/>
        <v>47</v>
      </c>
      <c r="D64" s="184">
        <v>47</v>
      </c>
      <c r="E64" s="184"/>
      <c r="F64" s="184"/>
      <c r="G64" s="184"/>
      <c r="H64" s="184"/>
      <c r="I64" s="185"/>
    </row>
    <row r="65" spans="1:9" s="77" customFormat="1">
      <c r="A65" s="83" t="s">
        <v>806</v>
      </c>
      <c r="B65" s="88" t="s">
        <v>807</v>
      </c>
      <c r="C65" s="182">
        <f t="shared" si="0"/>
        <v>2967</v>
      </c>
      <c r="D65" s="182">
        <f>SUM(D66:D70)</f>
        <v>2214</v>
      </c>
      <c r="E65" s="182">
        <f t="shared" ref="E65:I65" si="4">SUM(E66:E70)</f>
        <v>132</v>
      </c>
      <c r="F65" s="182">
        <f t="shared" si="4"/>
        <v>621</v>
      </c>
      <c r="G65" s="182">
        <f t="shared" si="4"/>
        <v>0</v>
      </c>
      <c r="H65" s="182">
        <f t="shared" si="4"/>
        <v>0</v>
      </c>
      <c r="I65" s="182">
        <f t="shared" si="4"/>
        <v>0</v>
      </c>
    </row>
    <row r="66" spans="1:9" s="78" customFormat="1">
      <c r="A66" s="87" t="s">
        <v>808</v>
      </c>
      <c r="B66" s="86" t="s">
        <v>809</v>
      </c>
      <c r="C66" s="184">
        <f t="shared" si="0"/>
        <v>980</v>
      </c>
      <c r="D66" s="184">
        <v>926</v>
      </c>
      <c r="E66" s="184">
        <v>7</v>
      </c>
      <c r="F66" s="184">
        <v>47</v>
      </c>
      <c r="G66" s="184">
        <v>0</v>
      </c>
      <c r="H66" s="184">
        <v>0</v>
      </c>
      <c r="I66" s="185"/>
    </row>
    <row r="67" spans="1:9">
      <c r="A67" s="87" t="s">
        <v>837</v>
      </c>
      <c r="B67" s="86" t="s">
        <v>838</v>
      </c>
      <c r="C67" s="184">
        <f t="shared" si="0"/>
        <v>221</v>
      </c>
      <c r="D67" s="184">
        <v>90</v>
      </c>
      <c r="E67" s="184">
        <v>125</v>
      </c>
      <c r="F67" s="184">
        <v>6</v>
      </c>
      <c r="G67" s="184">
        <v>0</v>
      </c>
      <c r="H67" s="184">
        <v>0</v>
      </c>
      <c r="I67" s="185"/>
    </row>
    <row r="68" spans="1:9">
      <c r="A68" s="7" t="s">
        <v>850</v>
      </c>
      <c r="B68" s="7" t="s">
        <v>851</v>
      </c>
      <c r="C68" s="184">
        <f t="shared" si="0"/>
        <v>508</v>
      </c>
      <c r="D68" s="184"/>
      <c r="E68" s="184"/>
      <c r="F68" s="184">
        <v>508</v>
      </c>
      <c r="G68" s="184"/>
      <c r="H68" s="184"/>
      <c r="I68" s="185"/>
    </row>
    <row r="69" spans="1:9">
      <c r="A69" s="87" t="s">
        <v>884</v>
      </c>
      <c r="B69" s="86" t="s">
        <v>885</v>
      </c>
      <c r="C69" s="184">
        <f t="shared" si="0"/>
        <v>1060</v>
      </c>
      <c r="D69" s="184">
        <v>1046</v>
      </c>
      <c r="E69" s="184">
        <v>0</v>
      </c>
      <c r="F69" s="184">
        <v>14</v>
      </c>
      <c r="G69" s="184">
        <v>0</v>
      </c>
      <c r="H69" s="184">
        <v>0</v>
      </c>
      <c r="I69" s="185"/>
    </row>
    <row r="70" spans="1:9">
      <c r="A70" s="8" t="s">
        <v>897</v>
      </c>
      <c r="B70" s="8" t="s">
        <v>898</v>
      </c>
      <c r="C70" s="184">
        <f t="shared" si="0"/>
        <v>198</v>
      </c>
      <c r="D70" s="184">
        <v>152</v>
      </c>
      <c r="E70" s="184"/>
      <c r="F70" s="184">
        <v>46</v>
      </c>
      <c r="G70" s="184"/>
      <c r="H70" s="184"/>
      <c r="I70" s="185"/>
    </row>
    <row r="71" spans="1:9" s="77" customFormat="1">
      <c r="A71" s="83" t="s">
        <v>905</v>
      </c>
      <c r="B71" s="88" t="s">
        <v>906</v>
      </c>
      <c r="C71" s="182">
        <f t="shared" si="0"/>
        <v>38641</v>
      </c>
      <c r="D71" s="182">
        <f>SUM(D72:D92)</f>
        <v>37907</v>
      </c>
      <c r="E71" s="182">
        <f t="shared" ref="E71:I71" si="5">SUM(E72:E92)</f>
        <v>0</v>
      </c>
      <c r="F71" s="182">
        <f t="shared" si="5"/>
        <v>734</v>
      </c>
      <c r="G71" s="182">
        <f t="shared" si="5"/>
        <v>0</v>
      </c>
      <c r="H71" s="182">
        <f t="shared" si="5"/>
        <v>0</v>
      </c>
      <c r="I71" s="182">
        <f t="shared" si="5"/>
        <v>0</v>
      </c>
    </row>
    <row r="72" spans="1:9">
      <c r="A72" s="87" t="s">
        <v>907</v>
      </c>
      <c r="B72" s="86" t="s">
        <v>908</v>
      </c>
      <c r="C72" s="184">
        <f t="shared" si="0"/>
        <v>2388</v>
      </c>
      <c r="D72" s="184">
        <v>2388</v>
      </c>
      <c r="E72" s="184">
        <v>0</v>
      </c>
      <c r="F72" s="184">
        <v>0</v>
      </c>
      <c r="G72" s="184">
        <v>0</v>
      </c>
      <c r="H72" s="184">
        <v>0</v>
      </c>
      <c r="I72" s="185"/>
    </row>
    <row r="73" spans="1:9">
      <c r="A73" s="87" t="s">
        <v>931</v>
      </c>
      <c r="B73" s="86" t="s">
        <v>932</v>
      </c>
      <c r="C73" s="184">
        <f t="shared" si="0"/>
        <v>650</v>
      </c>
      <c r="D73" s="184">
        <v>650</v>
      </c>
      <c r="E73" s="184">
        <v>0</v>
      </c>
      <c r="F73" s="184">
        <v>0</v>
      </c>
      <c r="G73" s="184">
        <v>0</v>
      </c>
      <c r="H73" s="184">
        <v>0</v>
      </c>
      <c r="I73" s="185"/>
    </row>
    <row r="74" spans="1:9">
      <c r="A74" s="87" t="s">
        <v>944</v>
      </c>
      <c r="B74" s="86" t="s">
        <v>945</v>
      </c>
      <c r="C74" s="184">
        <f t="shared" ref="C74:C138" si="6">SUM(D74:I74)</f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5"/>
    </row>
    <row r="75" spans="1:9">
      <c r="A75" s="75" t="s">
        <v>948</v>
      </c>
      <c r="B75" s="75" t="s">
        <v>949</v>
      </c>
      <c r="C75" s="184">
        <f t="shared" si="6"/>
        <v>15391</v>
      </c>
      <c r="D75" s="187">
        <v>15391</v>
      </c>
      <c r="E75" s="188">
        <v>0</v>
      </c>
      <c r="F75" s="187">
        <v>0</v>
      </c>
      <c r="G75" s="188">
        <v>0</v>
      </c>
      <c r="H75" s="188">
        <v>0</v>
      </c>
      <c r="I75" s="188"/>
    </row>
    <row r="76" spans="1:9">
      <c r="A76" s="87" t="s">
        <v>964</v>
      </c>
      <c r="B76" s="86" t="s">
        <v>965</v>
      </c>
      <c r="C76" s="184">
        <f t="shared" si="6"/>
        <v>0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5"/>
    </row>
    <row r="77" spans="1:9">
      <c r="A77" s="87" t="s">
        <v>972</v>
      </c>
      <c r="B77" s="86" t="s">
        <v>973</v>
      </c>
      <c r="C77" s="184">
        <f t="shared" si="6"/>
        <v>1600</v>
      </c>
      <c r="D77" s="184">
        <v>1600</v>
      </c>
      <c r="E77" s="184">
        <v>0</v>
      </c>
      <c r="F77" s="184">
        <v>0</v>
      </c>
      <c r="G77" s="184">
        <v>0</v>
      </c>
      <c r="H77" s="184">
        <v>0</v>
      </c>
      <c r="I77" s="185"/>
    </row>
    <row r="78" spans="1:9">
      <c r="A78" s="87" t="s">
        <v>992</v>
      </c>
      <c r="B78" s="86" t="s">
        <v>993</v>
      </c>
      <c r="C78" s="184">
        <f t="shared" si="6"/>
        <v>1253</v>
      </c>
      <c r="D78" s="184">
        <v>1025</v>
      </c>
      <c r="E78" s="184">
        <v>0</v>
      </c>
      <c r="F78" s="184">
        <v>228</v>
      </c>
      <c r="G78" s="184">
        <v>0</v>
      </c>
      <c r="H78" s="184">
        <v>0</v>
      </c>
      <c r="I78" s="185"/>
    </row>
    <row r="79" spans="1:9" s="78" customFormat="1">
      <c r="A79" s="87" t="s">
        <v>1008</v>
      </c>
      <c r="B79" s="86" t="s">
        <v>1009</v>
      </c>
      <c r="C79" s="184">
        <f t="shared" si="6"/>
        <v>1107</v>
      </c>
      <c r="D79" s="184">
        <v>1050</v>
      </c>
      <c r="E79" s="184">
        <v>0</v>
      </c>
      <c r="F79" s="184">
        <v>57</v>
      </c>
      <c r="G79" s="184">
        <v>0</v>
      </c>
      <c r="H79" s="184">
        <v>0</v>
      </c>
      <c r="I79" s="185"/>
    </row>
    <row r="80" spans="1:9">
      <c r="A80" s="87" t="s">
        <v>1022</v>
      </c>
      <c r="B80" s="86" t="s">
        <v>1023</v>
      </c>
      <c r="C80" s="184">
        <f t="shared" si="6"/>
        <v>1318</v>
      </c>
      <c r="D80" s="285">
        <v>1318</v>
      </c>
      <c r="E80" s="184">
        <v>0</v>
      </c>
      <c r="F80" s="184">
        <v>0</v>
      </c>
      <c r="G80" s="184">
        <v>0</v>
      </c>
      <c r="H80" s="184">
        <v>0</v>
      </c>
      <c r="I80" s="185"/>
    </row>
    <row r="81" spans="1:9">
      <c r="A81" s="87" t="s">
        <v>1038</v>
      </c>
      <c r="B81" s="86" t="s">
        <v>1039</v>
      </c>
      <c r="C81" s="184">
        <f t="shared" si="6"/>
        <v>443</v>
      </c>
      <c r="D81" s="184">
        <v>429</v>
      </c>
      <c r="E81" s="184">
        <v>0</v>
      </c>
      <c r="F81" s="184">
        <v>14</v>
      </c>
      <c r="G81" s="184">
        <v>0</v>
      </c>
      <c r="H81" s="184">
        <v>0</v>
      </c>
      <c r="I81" s="185"/>
    </row>
    <row r="82" spans="1:9">
      <c r="A82" s="87" t="s">
        <v>1053</v>
      </c>
      <c r="B82" s="86" t="s">
        <v>1054</v>
      </c>
      <c r="C82" s="184">
        <f t="shared" si="6"/>
        <v>24</v>
      </c>
      <c r="D82" s="184">
        <v>24</v>
      </c>
      <c r="E82" s="184">
        <v>0</v>
      </c>
      <c r="F82" s="184">
        <v>0</v>
      </c>
      <c r="G82" s="184">
        <v>0</v>
      </c>
      <c r="H82" s="184">
        <v>0</v>
      </c>
      <c r="I82" s="185"/>
    </row>
    <row r="83" spans="1:9">
      <c r="A83" s="87" t="s">
        <v>1060</v>
      </c>
      <c r="B83" s="86" t="s">
        <v>1061</v>
      </c>
      <c r="C83" s="184">
        <f t="shared" si="6"/>
        <v>1047</v>
      </c>
      <c r="D83" s="184">
        <v>636</v>
      </c>
      <c r="E83" s="184">
        <v>0</v>
      </c>
      <c r="F83" s="184">
        <v>411</v>
      </c>
      <c r="G83" s="184">
        <v>0</v>
      </c>
      <c r="H83" s="184">
        <v>0</v>
      </c>
      <c r="I83" s="185"/>
    </row>
    <row r="84" spans="1:9">
      <c r="A84" s="87" t="s">
        <v>1066</v>
      </c>
      <c r="B84" s="86" t="s">
        <v>1067</v>
      </c>
      <c r="C84" s="184">
        <f t="shared" si="6"/>
        <v>0</v>
      </c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5"/>
    </row>
    <row r="85" spans="1:9" s="78" customFormat="1">
      <c r="A85" s="87" t="s">
        <v>1072</v>
      </c>
      <c r="B85" s="86" t="s">
        <v>1073</v>
      </c>
      <c r="C85" s="184">
        <f t="shared" si="6"/>
        <v>196</v>
      </c>
      <c r="D85" s="184">
        <v>196</v>
      </c>
      <c r="E85" s="184">
        <v>0</v>
      </c>
      <c r="F85" s="184">
        <v>0</v>
      </c>
      <c r="G85" s="184">
        <v>0</v>
      </c>
      <c r="H85" s="184">
        <v>0</v>
      </c>
      <c r="I85" s="185"/>
    </row>
    <row r="86" spans="1:9">
      <c r="A86" s="87" t="s">
        <v>1078</v>
      </c>
      <c r="B86" s="86" t="s">
        <v>1079</v>
      </c>
      <c r="C86" s="184">
        <f t="shared" si="6"/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5"/>
    </row>
    <row r="87" spans="1:9" s="79" customFormat="1">
      <c r="A87" s="87" t="s">
        <v>1084</v>
      </c>
      <c r="B87" s="86" t="s">
        <v>1085</v>
      </c>
      <c r="C87" s="184">
        <f t="shared" si="6"/>
        <v>1650</v>
      </c>
      <c r="D87" s="184">
        <v>1650</v>
      </c>
      <c r="E87" s="184"/>
      <c r="F87" s="184">
        <v>0</v>
      </c>
      <c r="G87" s="184"/>
      <c r="H87" s="185"/>
      <c r="I87" s="185"/>
    </row>
    <row r="88" spans="1:9">
      <c r="A88" s="87" t="s">
        <v>1090</v>
      </c>
      <c r="B88" s="86" t="s">
        <v>1091</v>
      </c>
      <c r="C88" s="184">
        <f t="shared" si="6"/>
        <v>7097</v>
      </c>
      <c r="D88" s="184">
        <v>7073</v>
      </c>
      <c r="E88" s="184">
        <v>0</v>
      </c>
      <c r="F88" s="184">
        <v>24</v>
      </c>
      <c r="G88" s="184">
        <v>0</v>
      </c>
      <c r="H88" s="184">
        <v>0</v>
      </c>
      <c r="I88" s="185"/>
    </row>
    <row r="89" spans="1:9" s="80" customFormat="1">
      <c r="A89" s="87" t="s">
        <v>1098</v>
      </c>
      <c r="B89" s="86" t="s">
        <v>1099</v>
      </c>
      <c r="C89" s="184">
        <f t="shared" si="6"/>
        <v>350</v>
      </c>
      <c r="D89" s="184">
        <v>350</v>
      </c>
      <c r="E89" s="184">
        <v>0</v>
      </c>
      <c r="F89" s="184">
        <v>0</v>
      </c>
      <c r="G89" s="184">
        <v>0</v>
      </c>
      <c r="H89" s="184">
        <v>0</v>
      </c>
      <c r="I89" s="185"/>
    </row>
    <row r="90" spans="1:9">
      <c r="A90" s="87" t="s">
        <v>1108</v>
      </c>
      <c r="B90" s="86" t="s">
        <v>1109</v>
      </c>
      <c r="C90" s="184">
        <f t="shared" si="6"/>
        <v>370</v>
      </c>
      <c r="D90" s="184">
        <v>370</v>
      </c>
      <c r="E90" s="184">
        <v>0</v>
      </c>
      <c r="F90" s="184">
        <v>0</v>
      </c>
      <c r="G90" s="184">
        <v>0</v>
      </c>
      <c r="H90" s="184">
        <v>0</v>
      </c>
      <c r="I90" s="185"/>
    </row>
    <row r="91" spans="1:9">
      <c r="A91" s="87" t="s">
        <v>1120</v>
      </c>
      <c r="B91" s="86" t="s">
        <v>1121</v>
      </c>
      <c r="C91" s="184">
        <f t="shared" si="6"/>
        <v>3269</v>
      </c>
      <c r="D91" s="184">
        <v>3269</v>
      </c>
      <c r="E91" s="184">
        <v>0</v>
      </c>
      <c r="F91" s="184">
        <v>0</v>
      </c>
      <c r="G91" s="184">
        <v>0</v>
      </c>
      <c r="H91" s="184">
        <v>0</v>
      </c>
      <c r="I91" s="185"/>
    </row>
    <row r="92" spans="1:9">
      <c r="A92" s="87" t="s">
        <v>1126</v>
      </c>
      <c r="B92" s="86" t="s">
        <v>1127</v>
      </c>
      <c r="C92" s="184">
        <f t="shared" si="6"/>
        <v>488</v>
      </c>
      <c r="D92" s="184">
        <v>488</v>
      </c>
      <c r="E92" s="186"/>
      <c r="F92" s="184">
        <v>0</v>
      </c>
      <c r="G92" s="186"/>
      <c r="H92" s="185"/>
      <c r="I92" s="185"/>
    </row>
    <row r="93" spans="1:9" s="77" customFormat="1">
      <c r="A93" s="83" t="s">
        <v>1128</v>
      </c>
      <c r="B93" s="88" t="s">
        <v>1129</v>
      </c>
      <c r="C93" s="182">
        <f t="shared" si="6"/>
        <v>11891</v>
      </c>
      <c r="D93" s="182">
        <f>SUM(D94:D106)</f>
        <v>10199</v>
      </c>
      <c r="E93" s="182">
        <f t="shared" ref="E93:I93" si="7">SUM(E94:E106)</f>
        <v>1000</v>
      </c>
      <c r="F93" s="182">
        <f t="shared" si="7"/>
        <v>692</v>
      </c>
      <c r="G93" s="182">
        <f t="shared" si="7"/>
        <v>0</v>
      </c>
      <c r="H93" s="182">
        <f t="shared" si="7"/>
        <v>0</v>
      </c>
      <c r="I93" s="182">
        <f t="shared" si="7"/>
        <v>0</v>
      </c>
    </row>
    <row r="94" spans="1:9">
      <c r="A94" s="87" t="s">
        <v>1130</v>
      </c>
      <c r="B94" s="86" t="s">
        <v>1131</v>
      </c>
      <c r="C94" s="184">
        <f t="shared" si="6"/>
        <v>974</v>
      </c>
      <c r="D94" s="184">
        <v>974</v>
      </c>
      <c r="E94" s="184">
        <v>0</v>
      </c>
      <c r="F94" s="184">
        <v>0</v>
      </c>
      <c r="G94" s="184">
        <v>0</v>
      </c>
      <c r="H94" s="184">
        <v>0</v>
      </c>
      <c r="I94" s="185"/>
    </row>
    <row r="95" spans="1:9">
      <c r="A95" s="87" t="s">
        <v>1137</v>
      </c>
      <c r="B95" s="86" t="s">
        <v>1138</v>
      </c>
      <c r="C95" s="184">
        <f t="shared" si="6"/>
        <v>3217</v>
      </c>
      <c r="D95" s="184">
        <v>3187</v>
      </c>
      <c r="E95" s="184">
        <v>0</v>
      </c>
      <c r="F95" s="184">
        <v>30</v>
      </c>
      <c r="G95" s="184">
        <v>0</v>
      </c>
      <c r="H95" s="184">
        <v>0</v>
      </c>
      <c r="I95" s="185"/>
    </row>
    <row r="96" spans="1:9">
      <c r="A96" s="87" t="s">
        <v>1165</v>
      </c>
      <c r="B96" s="86" t="s">
        <v>1166</v>
      </c>
      <c r="C96" s="184">
        <f t="shared" si="6"/>
        <v>1105</v>
      </c>
      <c r="D96" s="184">
        <v>1080</v>
      </c>
      <c r="E96" s="184">
        <v>0</v>
      </c>
      <c r="F96" s="184">
        <v>25</v>
      </c>
      <c r="G96" s="184">
        <v>0</v>
      </c>
      <c r="H96" s="184">
        <v>0</v>
      </c>
      <c r="I96" s="185"/>
    </row>
    <row r="97" spans="1:9">
      <c r="A97" s="87" t="s">
        <v>1173</v>
      </c>
      <c r="B97" s="86" t="s">
        <v>1174</v>
      </c>
      <c r="C97" s="184">
        <f t="shared" si="6"/>
        <v>2846</v>
      </c>
      <c r="D97" s="184">
        <v>1308</v>
      </c>
      <c r="E97" s="184">
        <v>1000</v>
      </c>
      <c r="F97" s="184">
        <v>538</v>
      </c>
      <c r="G97" s="184">
        <v>0</v>
      </c>
      <c r="H97" s="184">
        <v>0</v>
      </c>
      <c r="I97" s="185"/>
    </row>
    <row r="98" spans="1:9">
      <c r="A98" s="87" t="s">
        <v>1197</v>
      </c>
      <c r="B98" s="86" t="s">
        <v>1198</v>
      </c>
      <c r="C98" s="184">
        <f t="shared" si="6"/>
        <v>17</v>
      </c>
      <c r="D98" s="184">
        <v>0</v>
      </c>
      <c r="E98" s="184">
        <v>0</v>
      </c>
      <c r="F98" s="184">
        <v>17</v>
      </c>
      <c r="G98" s="184">
        <v>0</v>
      </c>
      <c r="H98" s="184">
        <v>0</v>
      </c>
      <c r="I98" s="185"/>
    </row>
    <row r="99" spans="1:9">
      <c r="A99" s="87" t="s">
        <v>1203</v>
      </c>
      <c r="B99" s="86" t="s">
        <v>1204</v>
      </c>
      <c r="C99" s="184">
        <f t="shared" si="6"/>
        <v>551</v>
      </c>
      <c r="D99" s="184">
        <v>548</v>
      </c>
      <c r="E99" s="184">
        <v>0</v>
      </c>
      <c r="F99" s="184">
        <v>3</v>
      </c>
      <c r="G99" s="184">
        <v>0</v>
      </c>
      <c r="H99" s="184">
        <v>0</v>
      </c>
      <c r="I99" s="185"/>
    </row>
    <row r="100" spans="1:9">
      <c r="A100" s="87" t="s">
        <v>1211</v>
      </c>
      <c r="B100" s="86" t="s">
        <v>1212</v>
      </c>
      <c r="C100" s="184">
        <f t="shared" si="6"/>
        <v>0</v>
      </c>
      <c r="D100" s="184">
        <v>0</v>
      </c>
      <c r="E100" s="184"/>
      <c r="F100" s="184">
        <v>0</v>
      </c>
      <c r="G100" s="184"/>
      <c r="H100" s="185"/>
      <c r="I100" s="185"/>
    </row>
    <row r="101" spans="1:9">
      <c r="A101" s="87" t="s">
        <v>1221</v>
      </c>
      <c r="B101" s="86" t="s">
        <v>1222</v>
      </c>
      <c r="C101" s="184">
        <f t="shared" si="6"/>
        <v>1038</v>
      </c>
      <c r="D101" s="184">
        <v>1038</v>
      </c>
      <c r="E101" s="184">
        <v>0</v>
      </c>
      <c r="F101" s="184">
        <v>0</v>
      </c>
      <c r="G101" s="184">
        <v>0</v>
      </c>
      <c r="H101" s="184">
        <v>0</v>
      </c>
      <c r="I101" s="185"/>
    </row>
    <row r="102" spans="1:9" s="79" customFormat="1">
      <c r="A102" s="87" t="s">
        <v>1229</v>
      </c>
      <c r="B102" s="86" t="s">
        <v>1230</v>
      </c>
      <c r="C102" s="184">
        <f t="shared" si="6"/>
        <v>861</v>
      </c>
      <c r="D102" s="184">
        <v>861</v>
      </c>
      <c r="E102" s="184">
        <v>0</v>
      </c>
      <c r="F102" s="184">
        <v>0</v>
      </c>
      <c r="G102" s="184">
        <v>0</v>
      </c>
      <c r="H102" s="184">
        <v>0</v>
      </c>
      <c r="I102" s="185"/>
    </row>
    <row r="103" spans="1:9">
      <c r="A103" s="87" t="s">
        <v>1237</v>
      </c>
      <c r="B103" s="86" t="s">
        <v>1238</v>
      </c>
      <c r="C103" s="184">
        <f t="shared" si="6"/>
        <v>29</v>
      </c>
      <c r="D103" s="184">
        <v>0</v>
      </c>
      <c r="E103" s="184">
        <v>0</v>
      </c>
      <c r="F103" s="184">
        <v>29</v>
      </c>
      <c r="G103" s="184">
        <v>0</v>
      </c>
      <c r="H103" s="184">
        <v>0</v>
      </c>
      <c r="I103" s="185"/>
    </row>
    <row r="104" spans="1:9">
      <c r="A104" s="87" t="s">
        <v>1243</v>
      </c>
      <c r="B104" s="86" t="s">
        <v>1244</v>
      </c>
      <c r="C104" s="184">
        <f t="shared" si="6"/>
        <v>1059</v>
      </c>
      <c r="D104" s="184">
        <v>1059</v>
      </c>
      <c r="E104" s="184">
        <v>0</v>
      </c>
      <c r="F104" s="184">
        <v>0</v>
      </c>
      <c r="G104" s="184">
        <v>0</v>
      </c>
      <c r="H104" s="184">
        <v>0</v>
      </c>
      <c r="I104" s="185"/>
    </row>
    <row r="105" spans="1:9">
      <c r="A105" s="87" t="s">
        <v>1256</v>
      </c>
      <c r="B105" s="86" t="s">
        <v>1257</v>
      </c>
      <c r="C105" s="184">
        <f t="shared" si="6"/>
        <v>12</v>
      </c>
      <c r="D105" s="184">
        <v>12</v>
      </c>
      <c r="E105" s="184">
        <v>0</v>
      </c>
      <c r="F105" s="184">
        <v>0</v>
      </c>
      <c r="G105" s="184">
        <v>0</v>
      </c>
      <c r="H105" s="184">
        <v>0</v>
      </c>
      <c r="I105" s="185"/>
    </row>
    <row r="106" spans="1:9" s="78" customFormat="1">
      <c r="A106" s="87" t="s">
        <v>1260</v>
      </c>
      <c r="B106" s="86" t="s">
        <v>1261</v>
      </c>
      <c r="C106" s="184">
        <f t="shared" si="6"/>
        <v>182</v>
      </c>
      <c r="D106" s="184">
        <v>132</v>
      </c>
      <c r="E106" s="184">
        <v>0</v>
      </c>
      <c r="F106" s="184">
        <v>50</v>
      </c>
      <c r="G106" s="184">
        <v>0</v>
      </c>
      <c r="H106" s="184">
        <v>0</v>
      </c>
      <c r="I106" s="185"/>
    </row>
    <row r="107" spans="1:9" s="77" customFormat="1">
      <c r="A107" s="83" t="s">
        <v>1264</v>
      </c>
      <c r="B107" s="88" t="s">
        <v>1265</v>
      </c>
      <c r="C107" s="182">
        <f t="shared" si="6"/>
        <v>10416</v>
      </c>
      <c r="D107" s="182">
        <f>SUM(D108:D117)</f>
        <v>8827</v>
      </c>
      <c r="E107" s="182">
        <f t="shared" ref="E107:I107" si="8">SUM(E108:E117)</f>
        <v>0</v>
      </c>
      <c r="F107" s="182">
        <f t="shared" si="8"/>
        <v>1589</v>
      </c>
      <c r="G107" s="182">
        <f t="shared" si="8"/>
        <v>0</v>
      </c>
      <c r="H107" s="182">
        <f t="shared" si="8"/>
        <v>0</v>
      </c>
      <c r="I107" s="182">
        <f t="shared" si="8"/>
        <v>0</v>
      </c>
    </row>
    <row r="108" spans="1:9">
      <c r="A108" s="87" t="s">
        <v>1266</v>
      </c>
      <c r="B108" s="86" t="s">
        <v>1267</v>
      </c>
      <c r="C108" s="184">
        <f t="shared" si="6"/>
        <v>4360</v>
      </c>
      <c r="D108" s="184">
        <v>4360</v>
      </c>
      <c r="E108" s="184">
        <v>0</v>
      </c>
      <c r="F108" s="184">
        <v>0</v>
      </c>
      <c r="G108" s="184">
        <v>0</v>
      </c>
      <c r="H108" s="184">
        <v>0</v>
      </c>
      <c r="I108" s="185"/>
    </row>
    <row r="109" spans="1:9">
      <c r="A109" s="87" t="s">
        <v>1283</v>
      </c>
      <c r="B109" s="86" t="s">
        <v>1284</v>
      </c>
      <c r="C109" s="184">
        <f t="shared" si="6"/>
        <v>0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5"/>
    </row>
    <row r="110" spans="1:9">
      <c r="A110" s="87" t="s">
        <v>1291</v>
      </c>
      <c r="B110" s="8" t="s">
        <v>1292</v>
      </c>
      <c r="C110" s="184">
        <v>261</v>
      </c>
      <c r="D110" s="184"/>
      <c r="E110" s="184"/>
      <c r="F110" s="184">
        <v>261</v>
      </c>
      <c r="G110" s="184"/>
      <c r="H110" s="184"/>
      <c r="I110" s="185"/>
    </row>
    <row r="111" spans="1:9">
      <c r="A111" s="87" t="s">
        <v>1307</v>
      </c>
      <c r="B111" s="86" t="s">
        <v>1308</v>
      </c>
      <c r="C111" s="184">
        <f t="shared" si="6"/>
        <v>0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5"/>
    </row>
    <row r="112" spans="1:9">
      <c r="A112" s="87" t="s">
        <v>1317</v>
      </c>
      <c r="B112" s="86" t="s">
        <v>1318</v>
      </c>
      <c r="C112" s="184">
        <f t="shared" si="6"/>
        <v>164</v>
      </c>
      <c r="D112" s="184">
        <v>0</v>
      </c>
      <c r="E112" s="184">
        <v>0</v>
      </c>
      <c r="F112" s="184">
        <v>164</v>
      </c>
      <c r="G112" s="184">
        <v>0</v>
      </c>
      <c r="H112" s="184">
        <v>0</v>
      </c>
      <c r="I112" s="185"/>
    </row>
    <row r="113" spans="1:9">
      <c r="A113" s="87" t="s">
        <v>1331</v>
      </c>
      <c r="B113" s="86" t="s">
        <v>1332</v>
      </c>
      <c r="C113" s="184">
        <f t="shared" si="6"/>
        <v>2855</v>
      </c>
      <c r="D113" s="184">
        <v>2855</v>
      </c>
      <c r="E113" s="184"/>
      <c r="F113" s="184">
        <v>0</v>
      </c>
      <c r="G113" s="184"/>
      <c r="H113" s="185"/>
      <c r="I113" s="185"/>
    </row>
    <row r="114" spans="1:9">
      <c r="A114" s="75" t="s">
        <v>1343</v>
      </c>
      <c r="B114" s="75" t="s">
        <v>1344</v>
      </c>
      <c r="C114" s="184">
        <f t="shared" si="6"/>
        <v>1164</v>
      </c>
      <c r="D114" s="187">
        <v>0</v>
      </c>
      <c r="E114" s="188">
        <v>0</v>
      </c>
      <c r="F114" s="187">
        <v>1164</v>
      </c>
      <c r="G114" s="188">
        <v>0</v>
      </c>
      <c r="H114" s="188">
        <v>0</v>
      </c>
      <c r="I114" s="188"/>
    </row>
    <row r="115" spans="1:9">
      <c r="A115" s="87" t="s">
        <v>1359</v>
      </c>
      <c r="B115" s="86" t="s">
        <v>1360</v>
      </c>
      <c r="C115" s="184">
        <f t="shared" si="6"/>
        <v>643</v>
      </c>
      <c r="D115" s="184">
        <v>643</v>
      </c>
      <c r="E115" s="184">
        <v>0</v>
      </c>
      <c r="F115" s="184">
        <v>0</v>
      </c>
      <c r="G115" s="184">
        <v>0</v>
      </c>
      <c r="H115" s="184">
        <v>0</v>
      </c>
      <c r="I115" s="185"/>
    </row>
    <row r="116" spans="1:9" s="79" customFormat="1">
      <c r="A116" s="87" t="s">
        <v>1375</v>
      </c>
      <c r="B116" s="86" t="s">
        <v>1376</v>
      </c>
      <c r="C116" s="184">
        <f t="shared" si="6"/>
        <v>849</v>
      </c>
      <c r="D116" s="184">
        <v>849</v>
      </c>
      <c r="E116" s="184">
        <v>0</v>
      </c>
      <c r="F116" s="184">
        <v>0</v>
      </c>
      <c r="G116" s="184">
        <v>0</v>
      </c>
      <c r="H116" s="184">
        <v>0</v>
      </c>
      <c r="I116" s="185"/>
    </row>
    <row r="117" spans="1:9" s="79" customFormat="1">
      <c r="A117" s="87" t="s">
        <v>1400</v>
      </c>
      <c r="B117" s="86" t="s">
        <v>1401</v>
      </c>
      <c r="C117" s="184">
        <f t="shared" si="6"/>
        <v>120</v>
      </c>
      <c r="D117" s="184">
        <v>120</v>
      </c>
      <c r="E117" s="184"/>
      <c r="F117" s="184">
        <v>0</v>
      </c>
      <c r="G117" s="184"/>
      <c r="H117" s="185"/>
      <c r="I117" s="185"/>
    </row>
    <row r="118" spans="1:9" s="77" customFormat="1">
      <c r="A118" s="83" t="s">
        <v>1402</v>
      </c>
      <c r="B118" s="88" t="s">
        <v>1403</v>
      </c>
      <c r="C118" s="182">
        <f t="shared" si="6"/>
        <v>23891</v>
      </c>
      <c r="D118" s="182">
        <f>SUM(D119:D124)</f>
        <v>23547</v>
      </c>
      <c r="E118" s="182">
        <f t="shared" ref="E118:I118" si="9">SUM(E119:E124)</f>
        <v>0</v>
      </c>
      <c r="F118" s="182">
        <f t="shared" si="9"/>
        <v>344</v>
      </c>
      <c r="G118" s="182">
        <f t="shared" si="9"/>
        <v>0</v>
      </c>
      <c r="H118" s="182">
        <f t="shared" si="9"/>
        <v>0</v>
      </c>
      <c r="I118" s="182">
        <f t="shared" si="9"/>
        <v>0</v>
      </c>
    </row>
    <row r="119" spans="1:9">
      <c r="A119" s="87" t="s">
        <v>1404</v>
      </c>
      <c r="B119" s="86" t="s">
        <v>1405</v>
      </c>
      <c r="C119" s="184">
        <f t="shared" si="6"/>
        <v>3179</v>
      </c>
      <c r="D119" s="184">
        <v>2835</v>
      </c>
      <c r="E119" s="184">
        <v>0</v>
      </c>
      <c r="F119" s="184">
        <v>344</v>
      </c>
      <c r="G119" s="184">
        <v>0</v>
      </c>
      <c r="H119" s="184">
        <v>0</v>
      </c>
      <c r="I119" s="185"/>
    </row>
    <row r="120" spans="1:9">
      <c r="A120" s="87" t="s">
        <v>1423</v>
      </c>
      <c r="B120" s="86" t="s">
        <v>1424</v>
      </c>
      <c r="C120" s="184">
        <f t="shared" si="6"/>
        <v>0</v>
      </c>
      <c r="D120" s="184">
        <v>0</v>
      </c>
      <c r="E120" s="184"/>
      <c r="F120" s="184">
        <v>0</v>
      </c>
      <c r="G120" s="184"/>
      <c r="H120" s="185"/>
      <c r="I120" s="185"/>
    </row>
    <row r="121" spans="1:9">
      <c r="A121" s="75" t="s">
        <v>1425</v>
      </c>
      <c r="B121" s="75" t="s">
        <v>1426</v>
      </c>
      <c r="C121" s="184">
        <f t="shared" si="6"/>
        <v>6240</v>
      </c>
      <c r="D121" s="187">
        <v>6240</v>
      </c>
      <c r="E121" s="188">
        <v>0</v>
      </c>
      <c r="F121" s="187">
        <v>0</v>
      </c>
      <c r="G121" s="188">
        <v>0</v>
      </c>
      <c r="H121" s="188">
        <v>0</v>
      </c>
      <c r="I121" s="188"/>
    </row>
    <row r="122" spans="1:9" s="78" customFormat="1">
      <c r="A122" s="85" t="s">
        <v>1431</v>
      </c>
      <c r="B122" s="84" t="s">
        <v>1432</v>
      </c>
      <c r="C122" s="184">
        <f t="shared" si="6"/>
        <v>7314</v>
      </c>
      <c r="D122" s="189">
        <v>7314</v>
      </c>
      <c r="E122" s="189"/>
      <c r="F122" s="189">
        <v>0</v>
      </c>
      <c r="G122" s="189"/>
      <c r="H122" s="189"/>
      <c r="I122" s="190"/>
    </row>
    <row r="123" spans="1:9">
      <c r="A123" s="74" t="s">
        <v>1433</v>
      </c>
      <c r="B123" s="74" t="s">
        <v>1434</v>
      </c>
      <c r="C123" s="184">
        <f t="shared" si="6"/>
        <v>0</v>
      </c>
      <c r="D123" s="184">
        <v>0</v>
      </c>
      <c r="E123" s="186"/>
      <c r="F123" s="184">
        <v>0</v>
      </c>
      <c r="G123" s="186"/>
      <c r="H123" s="186"/>
      <c r="I123" s="186"/>
    </row>
    <row r="124" spans="1:9">
      <c r="A124" s="74" t="s">
        <v>1435</v>
      </c>
      <c r="B124" s="74" t="s">
        <v>1436</v>
      </c>
      <c r="C124" s="184">
        <f t="shared" si="6"/>
        <v>7158</v>
      </c>
      <c r="D124" s="184">
        <v>7158</v>
      </c>
      <c r="E124" s="186"/>
      <c r="F124" s="184">
        <v>0</v>
      </c>
      <c r="G124" s="186"/>
      <c r="H124" s="186"/>
      <c r="I124" s="186"/>
    </row>
    <row r="125" spans="1:9" s="77" customFormat="1">
      <c r="A125" s="89" t="s">
        <v>1437</v>
      </c>
      <c r="B125" s="72" t="s">
        <v>1438</v>
      </c>
      <c r="C125" s="182">
        <f t="shared" si="6"/>
        <v>28538</v>
      </c>
      <c r="D125" s="191">
        <f>SUM(D126:D133)</f>
        <v>18172</v>
      </c>
      <c r="E125" s="191">
        <f t="shared" ref="E125:I125" si="10">SUM(E126:E133)</f>
        <v>936</v>
      </c>
      <c r="F125" s="191">
        <f t="shared" si="10"/>
        <v>9430</v>
      </c>
      <c r="G125" s="191">
        <f t="shared" si="10"/>
        <v>0</v>
      </c>
      <c r="H125" s="191">
        <f t="shared" si="10"/>
        <v>0</v>
      </c>
      <c r="I125" s="191">
        <f t="shared" si="10"/>
        <v>0</v>
      </c>
    </row>
    <row r="126" spans="1:9">
      <c r="A126" s="87" t="s">
        <v>1439</v>
      </c>
      <c r="B126" s="86" t="s">
        <v>1440</v>
      </c>
      <c r="C126" s="184">
        <f t="shared" si="6"/>
        <v>13871</v>
      </c>
      <c r="D126" s="184">
        <v>6716</v>
      </c>
      <c r="E126" s="184">
        <v>0</v>
      </c>
      <c r="F126" s="184">
        <v>7155</v>
      </c>
      <c r="G126" s="184">
        <v>0</v>
      </c>
      <c r="H126" s="184">
        <v>0</v>
      </c>
      <c r="I126" s="185"/>
    </row>
    <row r="127" spans="1:9">
      <c r="A127" s="87" t="s">
        <v>1487</v>
      </c>
      <c r="B127" s="86" t="s">
        <v>1488</v>
      </c>
      <c r="C127" s="184">
        <f t="shared" si="6"/>
        <v>4838</v>
      </c>
      <c r="D127" s="184">
        <v>3774</v>
      </c>
      <c r="E127" s="184">
        <v>0</v>
      </c>
      <c r="F127" s="184">
        <v>1064</v>
      </c>
      <c r="G127" s="184">
        <v>0</v>
      </c>
      <c r="H127" s="184">
        <v>0</v>
      </c>
      <c r="I127" s="185"/>
    </row>
    <row r="128" spans="1:9">
      <c r="A128" s="87" t="s">
        <v>1533</v>
      </c>
      <c r="B128" s="86" t="s">
        <v>1534</v>
      </c>
      <c r="C128" s="184">
        <f t="shared" si="6"/>
        <v>4823</v>
      </c>
      <c r="D128" s="184">
        <v>3680</v>
      </c>
      <c r="E128" s="184">
        <v>0</v>
      </c>
      <c r="F128" s="184">
        <v>1143</v>
      </c>
      <c r="G128" s="184">
        <v>0</v>
      </c>
      <c r="H128" s="184">
        <v>0</v>
      </c>
      <c r="I128" s="185"/>
    </row>
    <row r="129" spans="1:9">
      <c r="A129" s="87" t="s">
        <v>1585</v>
      </c>
      <c r="B129" s="284" t="s">
        <v>2864</v>
      </c>
      <c r="C129" s="184">
        <f t="shared" si="6"/>
        <v>3003</v>
      </c>
      <c r="D129" s="184">
        <v>2947</v>
      </c>
      <c r="E129" s="184">
        <v>0</v>
      </c>
      <c r="F129" s="184">
        <v>56</v>
      </c>
      <c r="G129" s="184">
        <v>0</v>
      </c>
      <c r="H129" s="184">
        <v>0</v>
      </c>
      <c r="I129" s="185"/>
    </row>
    <row r="130" spans="1:9">
      <c r="A130" s="87" t="s">
        <v>1603</v>
      </c>
      <c r="B130" s="86" t="s">
        <v>1604</v>
      </c>
      <c r="C130" s="184">
        <f t="shared" si="6"/>
        <v>1267</v>
      </c>
      <c r="D130" s="184">
        <v>319</v>
      </c>
      <c r="E130" s="184">
        <v>936</v>
      </c>
      <c r="F130" s="184">
        <v>12</v>
      </c>
      <c r="G130" s="184">
        <v>0</v>
      </c>
      <c r="H130" s="184">
        <v>0</v>
      </c>
      <c r="I130" s="185"/>
    </row>
    <row r="131" spans="1:9">
      <c r="A131" s="87" t="s">
        <v>1617</v>
      </c>
      <c r="B131" s="86" t="s">
        <v>1618</v>
      </c>
      <c r="C131" s="184">
        <f t="shared" si="6"/>
        <v>736</v>
      </c>
      <c r="D131" s="184">
        <v>736</v>
      </c>
      <c r="E131" s="184">
        <v>0</v>
      </c>
      <c r="F131" s="184">
        <v>0</v>
      </c>
      <c r="G131" s="184">
        <v>0</v>
      </c>
      <c r="H131" s="184">
        <v>0</v>
      </c>
      <c r="I131" s="185"/>
    </row>
    <row r="132" spans="1:9" s="80" customFormat="1">
      <c r="A132" s="87" t="s">
        <v>1631</v>
      </c>
      <c r="B132" s="86" t="s">
        <v>1632</v>
      </c>
      <c r="C132" s="184">
        <f t="shared" si="6"/>
        <v>0</v>
      </c>
      <c r="D132" s="184">
        <v>0</v>
      </c>
      <c r="E132" s="184">
        <v>0</v>
      </c>
      <c r="F132" s="184">
        <v>0</v>
      </c>
      <c r="G132" s="184">
        <v>0</v>
      </c>
      <c r="H132" s="184">
        <v>0</v>
      </c>
      <c r="I132" s="185"/>
    </row>
    <row r="133" spans="1:9">
      <c r="A133" s="87" t="s">
        <v>1637</v>
      </c>
      <c r="B133" s="86" t="s">
        <v>1638</v>
      </c>
      <c r="C133" s="184">
        <f t="shared" si="6"/>
        <v>0</v>
      </c>
      <c r="D133" s="184">
        <v>0</v>
      </c>
      <c r="E133" s="184">
        <v>0</v>
      </c>
      <c r="F133" s="184">
        <v>0</v>
      </c>
      <c r="G133" s="184">
        <v>0</v>
      </c>
      <c r="H133" s="184">
        <v>0</v>
      </c>
      <c r="I133" s="185"/>
    </row>
    <row r="134" spans="1:9" s="77" customFormat="1">
      <c r="A134" s="83" t="s">
        <v>1643</v>
      </c>
      <c r="B134" s="88" t="s">
        <v>1644</v>
      </c>
      <c r="C134" s="182">
        <f t="shared" si="6"/>
        <v>3515</v>
      </c>
      <c r="D134" s="182">
        <f>SUM(D135:D138)</f>
        <v>2557</v>
      </c>
      <c r="E134" s="182">
        <f t="shared" ref="E134:I134" si="11">SUM(E135:E138)</f>
        <v>0</v>
      </c>
      <c r="F134" s="182">
        <f t="shared" si="11"/>
        <v>958</v>
      </c>
      <c r="G134" s="182">
        <f t="shared" si="11"/>
        <v>0</v>
      </c>
      <c r="H134" s="182">
        <f t="shared" si="11"/>
        <v>0</v>
      </c>
      <c r="I134" s="182">
        <f t="shared" si="11"/>
        <v>0</v>
      </c>
    </row>
    <row r="135" spans="1:9">
      <c r="A135" s="87" t="s">
        <v>1645</v>
      </c>
      <c r="B135" s="86" t="s">
        <v>1646</v>
      </c>
      <c r="C135" s="184">
        <f t="shared" si="6"/>
        <v>3515</v>
      </c>
      <c r="D135" s="184">
        <v>2557</v>
      </c>
      <c r="E135" s="184">
        <v>0</v>
      </c>
      <c r="F135" s="184">
        <v>958</v>
      </c>
      <c r="G135" s="184">
        <v>0</v>
      </c>
      <c r="H135" s="184">
        <v>0</v>
      </c>
      <c r="I135" s="185"/>
    </row>
    <row r="136" spans="1:9">
      <c r="A136" s="87" t="s">
        <v>1722</v>
      </c>
      <c r="B136" s="86" t="s">
        <v>1723</v>
      </c>
      <c r="C136" s="184">
        <f t="shared" si="6"/>
        <v>0</v>
      </c>
      <c r="D136" s="184">
        <v>0</v>
      </c>
      <c r="E136" s="184">
        <v>0</v>
      </c>
      <c r="F136" s="184">
        <v>0</v>
      </c>
      <c r="G136" s="184">
        <v>0</v>
      </c>
      <c r="H136" s="184">
        <v>0</v>
      </c>
      <c r="I136" s="185"/>
    </row>
    <row r="137" spans="1:9">
      <c r="A137" s="87" t="s">
        <v>1742</v>
      </c>
      <c r="B137" s="86" t="s">
        <v>1743</v>
      </c>
      <c r="C137" s="184">
        <f t="shared" si="6"/>
        <v>0</v>
      </c>
      <c r="D137" s="184">
        <v>0</v>
      </c>
      <c r="E137" s="184">
        <v>0</v>
      </c>
      <c r="F137" s="184">
        <v>0</v>
      </c>
      <c r="G137" s="184">
        <v>0</v>
      </c>
      <c r="H137" s="184">
        <v>0</v>
      </c>
      <c r="I137" s="185"/>
    </row>
    <row r="138" spans="1:9" s="78" customFormat="1">
      <c r="A138" s="87" t="s">
        <v>1752</v>
      </c>
      <c r="B138" s="86" t="s">
        <v>1753</v>
      </c>
      <c r="C138" s="184">
        <f t="shared" si="6"/>
        <v>0</v>
      </c>
      <c r="D138" s="184">
        <v>0</v>
      </c>
      <c r="E138" s="184">
        <v>0</v>
      </c>
      <c r="F138" s="184">
        <v>0</v>
      </c>
      <c r="G138" s="184">
        <v>0</v>
      </c>
      <c r="H138" s="184">
        <v>0</v>
      </c>
      <c r="I138" s="185"/>
    </row>
    <row r="139" spans="1:9" s="77" customFormat="1">
      <c r="A139" s="83" t="s">
        <v>1758</v>
      </c>
      <c r="B139" s="88" t="s">
        <v>1759</v>
      </c>
      <c r="C139" s="182">
        <f t="shared" ref="C139:C168" si="12">SUM(D139:I139)</f>
        <v>7703</v>
      </c>
      <c r="D139" s="182">
        <f>SUM(D140:D142)</f>
        <v>7673</v>
      </c>
      <c r="E139" s="182">
        <f t="shared" ref="E139:I139" si="13">SUM(E140:E142)</f>
        <v>30</v>
      </c>
      <c r="F139" s="182">
        <f t="shared" si="13"/>
        <v>0</v>
      </c>
      <c r="G139" s="182">
        <f t="shared" si="13"/>
        <v>0</v>
      </c>
      <c r="H139" s="182">
        <f t="shared" si="13"/>
        <v>0</v>
      </c>
      <c r="I139" s="182">
        <f t="shared" si="13"/>
        <v>0</v>
      </c>
    </row>
    <row r="140" spans="1:9" s="333" customFormat="1">
      <c r="A140" s="330" t="s">
        <v>1760</v>
      </c>
      <c r="B140" s="331" t="s">
        <v>1814</v>
      </c>
      <c r="C140" s="285">
        <f t="shared" si="12"/>
        <v>7424</v>
      </c>
      <c r="D140" s="285">
        <v>7424</v>
      </c>
      <c r="E140" s="285">
        <v>0</v>
      </c>
      <c r="F140" s="285">
        <v>0</v>
      </c>
      <c r="G140" s="285">
        <v>0</v>
      </c>
      <c r="H140" s="285">
        <v>0</v>
      </c>
      <c r="I140" s="332"/>
    </row>
    <row r="141" spans="1:9">
      <c r="A141" s="87" t="s">
        <v>1848</v>
      </c>
      <c r="B141" s="86" t="s">
        <v>1849</v>
      </c>
      <c r="C141" s="184">
        <f t="shared" si="12"/>
        <v>279</v>
      </c>
      <c r="D141" s="184">
        <v>249</v>
      </c>
      <c r="E141" s="184">
        <v>30</v>
      </c>
      <c r="F141" s="184">
        <v>0</v>
      </c>
      <c r="G141" s="184">
        <v>0</v>
      </c>
      <c r="H141" s="184">
        <v>0</v>
      </c>
      <c r="I141" s="185"/>
    </row>
    <row r="142" spans="1:9">
      <c r="A142" s="87" t="s">
        <v>1859</v>
      </c>
      <c r="B142" s="86" t="s">
        <v>1860</v>
      </c>
      <c r="C142" s="184">
        <f t="shared" si="12"/>
        <v>0</v>
      </c>
      <c r="D142" s="184">
        <v>0</v>
      </c>
      <c r="E142" s="184"/>
      <c r="F142" s="184">
        <v>0</v>
      </c>
      <c r="G142" s="184"/>
      <c r="H142" s="185"/>
      <c r="I142" s="185"/>
    </row>
    <row r="143" spans="1:9" s="77" customFormat="1">
      <c r="A143" s="83" t="s">
        <v>1871</v>
      </c>
      <c r="B143" s="88" t="s">
        <v>1872</v>
      </c>
      <c r="C143" s="182">
        <f t="shared" si="12"/>
        <v>180</v>
      </c>
      <c r="D143" s="182">
        <f>SUM(D144:D145)</f>
        <v>180</v>
      </c>
      <c r="E143" s="182">
        <f t="shared" ref="E143:I143" si="14">SUM(E144:E145)</f>
        <v>0</v>
      </c>
      <c r="F143" s="182">
        <f t="shared" si="14"/>
        <v>0</v>
      </c>
      <c r="G143" s="182">
        <f t="shared" si="14"/>
        <v>0</v>
      </c>
      <c r="H143" s="182">
        <f t="shared" si="14"/>
        <v>0</v>
      </c>
      <c r="I143" s="182">
        <f t="shared" si="14"/>
        <v>0</v>
      </c>
    </row>
    <row r="144" spans="1:9" s="79" customFormat="1">
      <c r="A144" s="87" t="s">
        <v>1873</v>
      </c>
      <c r="B144" s="86" t="s">
        <v>1874</v>
      </c>
      <c r="C144" s="184">
        <f t="shared" si="12"/>
        <v>180</v>
      </c>
      <c r="D144" s="184">
        <v>180</v>
      </c>
      <c r="E144" s="184">
        <v>0</v>
      </c>
      <c r="F144" s="184">
        <v>0</v>
      </c>
      <c r="G144" s="184">
        <v>0</v>
      </c>
      <c r="H144" s="184">
        <v>0</v>
      </c>
      <c r="I144" s="184"/>
    </row>
    <row r="145" spans="1:9" s="78" customFormat="1">
      <c r="A145" s="87" t="s">
        <v>1898</v>
      </c>
      <c r="B145" s="86" t="s">
        <v>1899</v>
      </c>
      <c r="C145" s="184">
        <f t="shared" si="12"/>
        <v>0</v>
      </c>
      <c r="D145" s="184">
        <v>0</v>
      </c>
      <c r="E145" s="184">
        <v>0</v>
      </c>
      <c r="F145" s="184">
        <v>0</v>
      </c>
      <c r="G145" s="184">
        <v>0</v>
      </c>
      <c r="H145" s="184">
        <v>0</v>
      </c>
      <c r="I145" s="184"/>
    </row>
    <row r="146" spans="1:9" s="77" customFormat="1">
      <c r="A146" s="83" t="s">
        <v>1904</v>
      </c>
      <c r="B146" s="88" t="s">
        <v>1905</v>
      </c>
      <c r="C146" s="182">
        <f t="shared" si="12"/>
        <v>0</v>
      </c>
      <c r="D146" s="182">
        <v>0</v>
      </c>
      <c r="E146" s="182">
        <v>0</v>
      </c>
      <c r="F146" s="182">
        <v>0</v>
      </c>
      <c r="G146" s="182">
        <v>0</v>
      </c>
      <c r="H146" s="182">
        <v>0</v>
      </c>
      <c r="I146" s="183"/>
    </row>
    <row r="147" spans="1:9" s="77" customFormat="1">
      <c r="A147" s="83" t="s">
        <v>1930</v>
      </c>
      <c r="B147" s="88" t="s">
        <v>1931</v>
      </c>
      <c r="C147" s="182">
        <f t="shared" si="12"/>
        <v>0</v>
      </c>
      <c r="D147" s="182">
        <v>0</v>
      </c>
      <c r="E147" s="182">
        <v>0</v>
      </c>
      <c r="F147" s="182">
        <v>0</v>
      </c>
      <c r="G147" s="182">
        <v>0</v>
      </c>
      <c r="H147" s="182">
        <v>0</v>
      </c>
      <c r="I147" s="183"/>
    </row>
    <row r="148" spans="1:9" s="77" customFormat="1">
      <c r="A148" s="83" t="s">
        <v>1950</v>
      </c>
      <c r="B148" s="88" t="s">
        <v>1951</v>
      </c>
      <c r="C148" s="182">
        <f t="shared" si="12"/>
        <v>4418</v>
      </c>
      <c r="D148" s="182">
        <f>SUM(D149:D150)</f>
        <v>3609</v>
      </c>
      <c r="E148" s="182">
        <f t="shared" ref="E148:I148" si="15">SUM(E149:E150)</f>
        <v>0</v>
      </c>
      <c r="F148" s="182">
        <f t="shared" si="15"/>
        <v>809</v>
      </c>
      <c r="G148" s="182">
        <f t="shared" si="15"/>
        <v>0</v>
      </c>
      <c r="H148" s="182">
        <f t="shared" si="15"/>
        <v>0</v>
      </c>
      <c r="I148" s="182">
        <f t="shared" si="15"/>
        <v>0</v>
      </c>
    </row>
    <row r="149" spans="1:9">
      <c r="A149" s="87" t="s">
        <v>1952</v>
      </c>
      <c r="B149" s="86" t="s">
        <v>1953</v>
      </c>
      <c r="C149" s="184">
        <f t="shared" si="12"/>
        <v>4418</v>
      </c>
      <c r="D149" s="184">
        <v>3609</v>
      </c>
      <c r="E149" s="184">
        <v>0</v>
      </c>
      <c r="F149" s="184">
        <v>809</v>
      </c>
      <c r="G149" s="184">
        <v>0</v>
      </c>
      <c r="H149" s="184">
        <v>0</v>
      </c>
      <c r="I149" s="185"/>
    </row>
    <row r="150" spans="1:9">
      <c r="A150" s="87" t="s">
        <v>2002</v>
      </c>
      <c r="B150" s="86" t="s">
        <v>2003</v>
      </c>
      <c r="C150" s="184">
        <f t="shared" si="12"/>
        <v>0</v>
      </c>
      <c r="D150" s="184">
        <v>0</v>
      </c>
      <c r="E150" s="184">
        <v>0</v>
      </c>
      <c r="F150" s="184">
        <v>0</v>
      </c>
      <c r="G150" s="184">
        <v>0</v>
      </c>
      <c r="H150" s="184">
        <v>0</v>
      </c>
      <c r="I150" s="185"/>
    </row>
    <row r="151" spans="1:9" s="77" customFormat="1">
      <c r="A151" s="83" t="s">
        <v>2031</v>
      </c>
      <c r="B151" s="88" t="s">
        <v>2032</v>
      </c>
      <c r="C151" s="182">
        <f t="shared" si="12"/>
        <v>9429</v>
      </c>
      <c r="D151" s="182">
        <f>SUM(D152:D153)</f>
        <v>5327</v>
      </c>
      <c r="E151" s="182">
        <f t="shared" ref="E151:I151" si="16">SUM(E152:E153)</f>
        <v>0</v>
      </c>
      <c r="F151" s="182">
        <f t="shared" si="16"/>
        <v>4102</v>
      </c>
      <c r="G151" s="182">
        <f t="shared" si="16"/>
        <v>0</v>
      </c>
      <c r="H151" s="182">
        <f t="shared" si="16"/>
        <v>0</v>
      </c>
      <c r="I151" s="182">
        <f t="shared" si="16"/>
        <v>0</v>
      </c>
    </row>
    <row r="152" spans="1:9">
      <c r="A152" s="87" t="s">
        <v>2033</v>
      </c>
      <c r="B152" s="86" t="s">
        <v>2034</v>
      </c>
      <c r="C152" s="184">
        <f t="shared" si="12"/>
        <v>4102</v>
      </c>
      <c r="D152" s="184"/>
      <c r="E152" s="184">
        <v>0</v>
      </c>
      <c r="F152" s="184">
        <v>4102</v>
      </c>
      <c r="G152" s="184">
        <v>0</v>
      </c>
      <c r="H152" s="184">
        <v>0</v>
      </c>
      <c r="I152" s="185"/>
    </row>
    <row r="153" spans="1:9">
      <c r="A153" s="87" t="s">
        <v>2055</v>
      </c>
      <c r="B153" s="86" t="s">
        <v>2056</v>
      </c>
      <c r="C153" s="184">
        <f t="shared" si="12"/>
        <v>5327</v>
      </c>
      <c r="D153" s="184">
        <v>5327</v>
      </c>
      <c r="E153" s="184">
        <v>0</v>
      </c>
      <c r="F153" s="184">
        <v>0</v>
      </c>
      <c r="G153" s="184">
        <v>0</v>
      </c>
      <c r="H153" s="184">
        <v>0</v>
      </c>
      <c r="I153" s="185"/>
    </row>
    <row r="154" spans="1:9" s="77" customFormat="1">
      <c r="A154" s="83" t="s">
        <v>2071</v>
      </c>
      <c r="B154" s="88" t="s">
        <v>2072</v>
      </c>
      <c r="C154" s="182">
        <f t="shared" si="12"/>
        <v>0</v>
      </c>
      <c r="D154" s="182">
        <v>0</v>
      </c>
      <c r="E154" s="182">
        <v>0</v>
      </c>
      <c r="F154" s="182">
        <v>0</v>
      </c>
      <c r="G154" s="182">
        <v>0</v>
      </c>
      <c r="H154" s="182">
        <v>0</v>
      </c>
      <c r="I154" s="183"/>
    </row>
    <row r="155" spans="1:9">
      <c r="A155" s="87" t="s">
        <v>2073</v>
      </c>
      <c r="B155" s="86" t="s">
        <v>2074</v>
      </c>
      <c r="C155" s="184">
        <f t="shared" si="12"/>
        <v>0</v>
      </c>
      <c r="D155" s="184">
        <v>0</v>
      </c>
      <c r="E155" s="184">
        <v>0</v>
      </c>
      <c r="F155" s="184">
        <v>0</v>
      </c>
      <c r="G155" s="184">
        <v>0</v>
      </c>
      <c r="H155" s="184">
        <v>0</v>
      </c>
      <c r="I155" s="185"/>
    </row>
    <row r="156" spans="1:9" s="81" customFormat="1">
      <c r="A156" s="83" t="s">
        <v>2169</v>
      </c>
      <c r="B156" s="88" t="s">
        <v>2170</v>
      </c>
      <c r="C156" s="182">
        <f t="shared" si="12"/>
        <v>4540</v>
      </c>
      <c r="D156" s="182">
        <f>SUM(D157:D163)</f>
        <v>3530</v>
      </c>
      <c r="E156" s="182">
        <f t="shared" ref="E156:I156" si="17">SUM(E157:E163)</f>
        <v>0</v>
      </c>
      <c r="F156" s="182">
        <f t="shared" si="17"/>
        <v>1010</v>
      </c>
      <c r="G156" s="182">
        <f t="shared" si="17"/>
        <v>0</v>
      </c>
      <c r="H156" s="182">
        <f t="shared" si="17"/>
        <v>0</v>
      </c>
      <c r="I156" s="182">
        <f t="shared" si="17"/>
        <v>0</v>
      </c>
    </row>
    <row r="157" spans="1:9">
      <c r="A157" s="87" t="s">
        <v>2171</v>
      </c>
      <c r="B157" s="86" t="s">
        <v>2172</v>
      </c>
      <c r="C157" s="184">
        <f t="shared" si="12"/>
        <v>2888</v>
      </c>
      <c r="D157" s="184">
        <v>2888</v>
      </c>
      <c r="E157" s="184">
        <v>0</v>
      </c>
      <c r="F157" s="184">
        <v>0</v>
      </c>
      <c r="G157" s="184">
        <v>0</v>
      </c>
      <c r="H157" s="184">
        <v>0</v>
      </c>
      <c r="I157" s="185"/>
    </row>
    <row r="158" spans="1:9">
      <c r="A158" s="87" t="s">
        <v>2191</v>
      </c>
      <c r="B158" s="86" t="s">
        <v>2192</v>
      </c>
      <c r="C158" s="184">
        <f t="shared" si="12"/>
        <v>0</v>
      </c>
      <c r="D158" s="184">
        <v>0</v>
      </c>
      <c r="E158" s="184">
        <v>0</v>
      </c>
      <c r="F158" s="184">
        <v>0</v>
      </c>
      <c r="G158" s="184">
        <v>0</v>
      </c>
      <c r="H158" s="184">
        <v>0</v>
      </c>
      <c r="I158" s="185"/>
    </row>
    <row r="159" spans="1:9">
      <c r="A159" s="87" t="s">
        <v>2200</v>
      </c>
      <c r="B159" s="86" t="s">
        <v>2201</v>
      </c>
      <c r="C159" s="184">
        <f t="shared" si="12"/>
        <v>0</v>
      </c>
      <c r="D159" s="184">
        <v>0</v>
      </c>
      <c r="E159" s="184">
        <v>0</v>
      </c>
      <c r="F159" s="184">
        <v>0</v>
      </c>
      <c r="G159" s="184">
        <v>0</v>
      </c>
      <c r="H159" s="184">
        <v>0</v>
      </c>
      <c r="I159" s="185"/>
    </row>
    <row r="160" spans="1:9">
      <c r="A160" s="87" t="s">
        <v>2209</v>
      </c>
      <c r="B160" s="86" t="s">
        <v>2776</v>
      </c>
      <c r="C160" s="184">
        <f t="shared" si="12"/>
        <v>60</v>
      </c>
      <c r="D160" s="184">
        <v>60</v>
      </c>
      <c r="E160" s="184">
        <v>0</v>
      </c>
      <c r="F160" s="184">
        <v>0</v>
      </c>
      <c r="G160" s="184">
        <v>0</v>
      </c>
      <c r="H160" s="184">
        <v>0</v>
      </c>
      <c r="I160" s="185"/>
    </row>
    <row r="161" spans="1:9">
      <c r="A161" s="87" t="s">
        <v>2220</v>
      </c>
      <c r="B161" s="86" t="s">
        <v>2221</v>
      </c>
      <c r="C161" s="184">
        <f t="shared" si="12"/>
        <v>71</v>
      </c>
      <c r="D161" s="184">
        <v>71</v>
      </c>
      <c r="E161" s="184">
        <v>0</v>
      </c>
      <c r="F161" s="184">
        <v>0</v>
      </c>
      <c r="G161" s="184">
        <v>0</v>
      </c>
      <c r="H161" s="184">
        <v>0</v>
      </c>
      <c r="I161" s="185"/>
    </row>
    <row r="162" spans="1:9">
      <c r="A162" s="87" t="s">
        <v>2243</v>
      </c>
      <c r="B162" s="86" t="s">
        <v>2244</v>
      </c>
      <c r="C162" s="184">
        <f t="shared" si="12"/>
        <v>511</v>
      </c>
      <c r="D162" s="184">
        <v>511</v>
      </c>
      <c r="E162" s="184">
        <v>0</v>
      </c>
      <c r="F162" s="184">
        <v>0</v>
      </c>
      <c r="G162" s="184">
        <v>0</v>
      </c>
      <c r="H162" s="184">
        <v>0</v>
      </c>
      <c r="I162" s="185"/>
    </row>
    <row r="163" spans="1:9">
      <c r="A163" s="87" t="s">
        <v>2251</v>
      </c>
      <c r="B163" s="86" t="s">
        <v>2252</v>
      </c>
      <c r="C163" s="184">
        <f t="shared" si="12"/>
        <v>1010</v>
      </c>
      <c r="D163" s="184">
        <v>0</v>
      </c>
      <c r="E163" s="184">
        <v>0</v>
      </c>
      <c r="F163" s="184">
        <v>1010</v>
      </c>
      <c r="G163" s="184">
        <v>0</v>
      </c>
      <c r="H163" s="184">
        <v>0</v>
      </c>
      <c r="I163" s="185"/>
    </row>
    <row r="164" spans="1:9" s="81" customFormat="1">
      <c r="A164" s="83" t="s">
        <v>2264</v>
      </c>
      <c r="B164" s="88" t="s">
        <v>2265</v>
      </c>
      <c r="C164" s="182">
        <f t="shared" si="12"/>
        <v>2000</v>
      </c>
      <c r="D164" s="286">
        <v>2000</v>
      </c>
      <c r="E164" s="182"/>
      <c r="F164" s="182">
        <v>0</v>
      </c>
      <c r="G164" s="182"/>
      <c r="H164" s="182"/>
      <c r="I164" s="192"/>
    </row>
    <row r="165" spans="1:9" s="77" customFormat="1">
      <c r="A165" s="83" t="s">
        <v>2266</v>
      </c>
      <c r="B165" s="88" t="s">
        <v>2267</v>
      </c>
      <c r="C165" s="182">
        <f t="shared" si="12"/>
        <v>4215</v>
      </c>
      <c r="D165" s="182">
        <v>4215</v>
      </c>
      <c r="E165" s="182">
        <v>0</v>
      </c>
      <c r="F165" s="182">
        <v>0</v>
      </c>
      <c r="G165" s="182">
        <v>0</v>
      </c>
      <c r="H165" s="182">
        <v>0</v>
      </c>
      <c r="I165" s="183"/>
    </row>
    <row r="166" spans="1:9" s="77" customFormat="1">
      <c r="A166" s="83" t="s">
        <v>2278</v>
      </c>
      <c r="B166" s="88" t="s">
        <v>2279</v>
      </c>
      <c r="C166" s="182">
        <f t="shared" si="12"/>
        <v>0</v>
      </c>
      <c r="D166" s="182">
        <v>0</v>
      </c>
      <c r="E166" s="182">
        <v>0</v>
      </c>
      <c r="F166" s="182">
        <v>0</v>
      </c>
      <c r="G166" s="182">
        <v>0</v>
      </c>
      <c r="H166" s="182">
        <v>0</v>
      </c>
      <c r="I166" s="183"/>
    </row>
    <row r="167" spans="1:9" s="77" customFormat="1">
      <c r="A167" s="83" t="s">
        <v>2282</v>
      </c>
      <c r="B167" s="88" t="s">
        <v>2283</v>
      </c>
      <c r="C167" s="182">
        <f t="shared" si="12"/>
        <v>30703</v>
      </c>
      <c r="D167" s="286">
        <v>24666</v>
      </c>
      <c r="E167" s="182">
        <v>0</v>
      </c>
      <c r="F167" s="182">
        <v>37</v>
      </c>
      <c r="G167" s="182">
        <v>0</v>
      </c>
      <c r="H167" s="182">
        <v>6000</v>
      </c>
      <c r="I167" s="183"/>
    </row>
    <row r="168" spans="1:9" s="77" customFormat="1">
      <c r="A168" s="83" t="s">
        <v>2287</v>
      </c>
      <c r="B168" s="88" t="s">
        <v>2288</v>
      </c>
      <c r="C168" s="182">
        <f t="shared" si="12"/>
        <v>257212</v>
      </c>
      <c r="D168" s="182">
        <f>D5+D33+D34+D37+D48+D58+D65+D71+D93+D107+D118+D125+D134+D139+D143+D146+D147+D148+D151+D154+D156+D164+D165+D167</f>
        <v>227522</v>
      </c>
      <c r="E168" s="182">
        <f t="shared" ref="E168:H168" si="18">E5+E33+E34+E37+E48+E58+E65+E71+E93+E107+E118+E125+E134+E139+E143+E146+E147+E148+E151+E154+E156+E164+E165+E167</f>
        <v>2105</v>
      </c>
      <c r="F168" s="182">
        <f t="shared" si="18"/>
        <v>21585</v>
      </c>
      <c r="G168" s="182">
        <f t="shared" si="18"/>
        <v>0</v>
      </c>
      <c r="H168" s="182">
        <f t="shared" si="18"/>
        <v>6000</v>
      </c>
      <c r="I168" s="182"/>
    </row>
  </sheetData>
  <mergeCells count="1">
    <mergeCell ref="A2:H2"/>
  </mergeCells>
  <phoneticPr fontId="9" type="noConversion"/>
  <printOptions horizontalCentered="1"/>
  <pageMargins left="0.47244094488188981" right="0.47244094488188981" top="0.36" bottom="0.25" header="0.17" footer="0.11811023622047245"/>
  <pageSetup paperSize="9" scale="80" orientation="landscape" r:id="rId1"/>
  <ignoredErrors>
    <ignoredError sqref="D5 D48:I48 D71:I71 D93:I93 D107:I107 D118:I118 D125:I125 D134:I134 D139:I139 D143:I143 D148:I148 D151:I151 D156:I1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pane xSplit="1" ySplit="4" topLeftCell="B11" activePane="bottomRight" state="frozen"/>
      <selection pane="topRight"/>
      <selection pane="bottomLeft"/>
      <selection pane="bottomRight" sqref="A1:XFD1048576"/>
    </sheetView>
  </sheetViews>
  <sheetFormatPr defaultColWidth="8.75" defaultRowHeight="14.25"/>
  <cols>
    <col min="1" max="1" width="33.125" style="300" customWidth="1"/>
    <col min="2" max="12" width="9" style="300" customWidth="1"/>
    <col min="13" max="16384" width="8.75" style="300"/>
  </cols>
  <sheetData>
    <row r="1" spans="1:12">
      <c r="A1" s="299" t="s">
        <v>2379</v>
      </c>
    </row>
    <row r="2" spans="1:12" ht="24.75" customHeight="1">
      <c r="A2" s="340" t="s">
        <v>2783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.75" customHeight="1">
      <c r="A3" s="301"/>
      <c r="K3" s="302" t="s">
        <v>2744</v>
      </c>
    </row>
    <row r="4" spans="1:12" s="304" customFormat="1" ht="51.75" customHeight="1">
      <c r="A4" s="303" t="s">
        <v>44</v>
      </c>
      <c r="B4" s="303" t="s">
        <v>2370</v>
      </c>
      <c r="C4" s="303" t="s">
        <v>2380</v>
      </c>
      <c r="D4" s="303" t="s">
        <v>2390</v>
      </c>
      <c r="E4" s="303" t="s">
        <v>2411</v>
      </c>
      <c r="F4" s="303" t="s">
        <v>2740</v>
      </c>
      <c r="G4" s="303" t="s">
        <v>2741</v>
      </c>
      <c r="H4" s="303" t="s">
        <v>2416</v>
      </c>
      <c r="I4" s="303" t="s">
        <v>2742</v>
      </c>
      <c r="J4" s="303" t="s">
        <v>2782</v>
      </c>
      <c r="K4" s="303" t="s">
        <v>2865</v>
      </c>
      <c r="L4" s="303" t="s">
        <v>2743</v>
      </c>
    </row>
    <row r="5" spans="1:12" s="307" customFormat="1">
      <c r="A5" s="305" t="s">
        <v>2377</v>
      </c>
      <c r="B5" s="305">
        <f>SUM(C5:L5)</f>
        <v>41347</v>
      </c>
      <c r="C5" s="306">
        <v>16328</v>
      </c>
      <c r="D5" s="306">
        <v>22125</v>
      </c>
      <c r="E5" s="305">
        <v>832</v>
      </c>
      <c r="F5" s="305">
        <v>0</v>
      </c>
      <c r="G5" s="305">
        <v>1819</v>
      </c>
      <c r="H5" s="305">
        <v>225</v>
      </c>
      <c r="I5" s="305">
        <v>0</v>
      </c>
      <c r="J5" s="305">
        <v>18</v>
      </c>
      <c r="K5" s="305">
        <v>0</v>
      </c>
      <c r="L5" s="305">
        <v>0</v>
      </c>
    </row>
    <row r="6" spans="1:12" s="302" customFormat="1">
      <c r="A6" s="308" t="s">
        <v>431</v>
      </c>
      <c r="B6" s="305">
        <f t="shared" ref="B6:B29" si="0">SUM(C6:L6)</f>
        <v>0</v>
      </c>
      <c r="C6" s="309">
        <v>0</v>
      </c>
      <c r="D6" s="309">
        <v>0</v>
      </c>
      <c r="E6" s="308">
        <v>0</v>
      </c>
      <c r="F6" s="308">
        <v>0</v>
      </c>
      <c r="G6" s="308">
        <v>0</v>
      </c>
      <c r="H6" s="308">
        <v>0</v>
      </c>
      <c r="I6" s="308">
        <v>0</v>
      </c>
      <c r="J6" s="308">
        <v>0</v>
      </c>
      <c r="K6" s="308">
        <v>0</v>
      </c>
      <c r="L6" s="308">
        <v>0</v>
      </c>
    </row>
    <row r="7" spans="1:12" s="302" customFormat="1">
      <c r="A7" s="308" t="s">
        <v>437</v>
      </c>
      <c r="B7" s="305">
        <f t="shared" si="0"/>
        <v>0</v>
      </c>
      <c r="C7" s="309">
        <v>0</v>
      </c>
      <c r="D7" s="309">
        <v>0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  <c r="J7" s="308">
        <v>0</v>
      </c>
      <c r="K7" s="308">
        <v>0</v>
      </c>
      <c r="L7" s="308">
        <v>0</v>
      </c>
    </row>
    <row r="8" spans="1:12" s="302" customFormat="1">
      <c r="A8" s="308" t="s">
        <v>461</v>
      </c>
      <c r="B8" s="305">
        <f t="shared" si="0"/>
        <v>1195</v>
      </c>
      <c r="C8" s="309">
        <v>676</v>
      </c>
      <c r="D8" s="309">
        <v>190</v>
      </c>
      <c r="E8" s="308">
        <v>13</v>
      </c>
      <c r="F8" s="308">
        <v>0</v>
      </c>
      <c r="G8" s="308">
        <v>0</v>
      </c>
      <c r="H8" s="308">
        <v>316</v>
      </c>
      <c r="I8" s="308">
        <v>0</v>
      </c>
      <c r="J8" s="308">
        <v>0</v>
      </c>
      <c r="K8" s="308">
        <v>0</v>
      </c>
      <c r="L8" s="308">
        <v>0</v>
      </c>
    </row>
    <row r="9" spans="1:12" s="302" customFormat="1">
      <c r="A9" s="308" t="s">
        <v>604</v>
      </c>
      <c r="B9" s="305">
        <f t="shared" si="0"/>
        <v>31442</v>
      </c>
      <c r="C9" s="309">
        <v>23133</v>
      </c>
      <c r="D9" s="309">
        <v>4957</v>
      </c>
      <c r="E9" s="308">
        <v>1549</v>
      </c>
      <c r="F9" s="308">
        <v>0</v>
      </c>
      <c r="G9" s="308">
        <v>0</v>
      </c>
      <c r="H9" s="308">
        <v>1803</v>
      </c>
      <c r="I9" s="308">
        <v>0</v>
      </c>
      <c r="J9" s="308">
        <v>0</v>
      </c>
      <c r="K9" s="308">
        <v>0</v>
      </c>
      <c r="L9" s="308">
        <v>0</v>
      </c>
    </row>
    <row r="10" spans="1:12" s="302" customFormat="1">
      <c r="A10" s="308" t="s">
        <v>707</v>
      </c>
      <c r="B10" s="305">
        <f t="shared" si="0"/>
        <v>181</v>
      </c>
      <c r="C10" s="309">
        <v>48</v>
      </c>
      <c r="D10" s="309">
        <v>55</v>
      </c>
      <c r="E10" s="308">
        <v>3</v>
      </c>
      <c r="F10" s="308">
        <v>0</v>
      </c>
      <c r="G10" s="308">
        <v>0</v>
      </c>
      <c r="H10" s="308">
        <v>0</v>
      </c>
      <c r="I10" s="308">
        <v>0</v>
      </c>
      <c r="J10" s="308">
        <v>75</v>
      </c>
      <c r="K10" s="308">
        <v>0</v>
      </c>
      <c r="L10" s="308">
        <v>0</v>
      </c>
    </row>
    <row r="11" spans="1:12" s="302" customFormat="1">
      <c r="A11" s="308" t="s">
        <v>807</v>
      </c>
      <c r="B11" s="305">
        <f t="shared" si="0"/>
        <v>2967</v>
      </c>
      <c r="C11" s="309">
        <v>927</v>
      </c>
      <c r="D11" s="309">
        <v>1462</v>
      </c>
      <c r="E11" s="308">
        <v>55</v>
      </c>
      <c r="F11" s="308">
        <v>0</v>
      </c>
      <c r="G11" s="308">
        <v>12</v>
      </c>
      <c r="H11" s="308">
        <v>511</v>
      </c>
      <c r="I11" s="308">
        <v>0</v>
      </c>
      <c r="J11" s="308">
        <v>0</v>
      </c>
      <c r="K11" s="308">
        <v>0</v>
      </c>
      <c r="L11" s="308">
        <v>0</v>
      </c>
    </row>
    <row r="12" spans="1:12" s="302" customFormat="1">
      <c r="A12" s="308" t="s">
        <v>906</v>
      </c>
      <c r="B12" s="305">
        <f t="shared" si="0"/>
        <v>38641</v>
      </c>
      <c r="C12" s="306">
        <v>6521</v>
      </c>
      <c r="D12" s="309">
        <v>1431</v>
      </c>
      <c r="E12" s="308">
        <v>11729</v>
      </c>
      <c r="F12" s="308">
        <v>0</v>
      </c>
      <c r="G12" s="308">
        <v>0</v>
      </c>
      <c r="H12" s="308">
        <v>12</v>
      </c>
      <c r="I12" s="308">
        <v>0</v>
      </c>
      <c r="J12" s="308">
        <v>60</v>
      </c>
      <c r="K12" s="308">
        <v>18888</v>
      </c>
      <c r="L12" s="308">
        <v>0</v>
      </c>
    </row>
    <row r="13" spans="1:12" s="302" customFormat="1">
      <c r="A13" s="308" t="s">
        <v>1129</v>
      </c>
      <c r="B13" s="305">
        <f t="shared" si="0"/>
        <v>11891</v>
      </c>
      <c r="C13" s="308">
        <v>5244</v>
      </c>
      <c r="D13" s="308">
        <v>2674</v>
      </c>
      <c r="E13" s="308">
        <v>2577</v>
      </c>
      <c r="F13" s="308">
        <v>0</v>
      </c>
      <c r="G13" s="308">
        <v>0</v>
      </c>
      <c r="H13" s="308">
        <v>1396</v>
      </c>
      <c r="I13" s="308">
        <v>0</v>
      </c>
      <c r="J13" s="308">
        <v>0</v>
      </c>
      <c r="K13" s="308">
        <v>0</v>
      </c>
      <c r="L13" s="308">
        <v>0</v>
      </c>
    </row>
    <row r="14" spans="1:12" s="302" customFormat="1">
      <c r="A14" s="308" t="s">
        <v>1265</v>
      </c>
      <c r="B14" s="305">
        <f t="shared" si="0"/>
        <v>10416</v>
      </c>
      <c r="C14" s="308">
        <v>1976</v>
      </c>
      <c r="D14" s="308">
        <v>159</v>
      </c>
      <c r="E14" s="308">
        <v>2884</v>
      </c>
      <c r="F14" s="308">
        <v>0</v>
      </c>
      <c r="G14" s="308">
        <v>3513</v>
      </c>
      <c r="H14" s="308">
        <v>1884</v>
      </c>
      <c r="I14" s="308">
        <v>0</v>
      </c>
      <c r="J14" s="308">
        <v>0</v>
      </c>
      <c r="K14" s="308">
        <v>0</v>
      </c>
      <c r="L14" s="308">
        <v>0</v>
      </c>
    </row>
    <row r="15" spans="1:12" s="302" customFormat="1">
      <c r="A15" s="308" t="s">
        <v>1403</v>
      </c>
      <c r="B15" s="305">
        <f t="shared" si="0"/>
        <v>23891</v>
      </c>
      <c r="C15" s="308">
        <v>2831</v>
      </c>
      <c r="D15" s="308">
        <v>6441</v>
      </c>
      <c r="E15" s="308">
        <v>48</v>
      </c>
      <c r="F15" s="308">
        <v>0</v>
      </c>
      <c r="G15" s="308">
        <v>0</v>
      </c>
      <c r="H15" s="308">
        <v>13770</v>
      </c>
      <c r="I15" s="308">
        <v>0</v>
      </c>
      <c r="J15" s="308">
        <v>746</v>
      </c>
      <c r="K15" s="308">
        <v>0</v>
      </c>
      <c r="L15" s="308">
        <v>55</v>
      </c>
    </row>
    <row r="16" spans="1:12" s="302" customFormat="1">
      <c r="A16" s="308" t="s">
        <v>1438</v>
      </c>
      <c r="B16" s="305">
        <f t="shared" si="0"/>
        <v>28538</v>
      </c>
      <c r="C16" s="308">
        <v>3841</v>
      </c>
      <c r="D16" s="308">
        <v>2663</v>
      </c>
      <c r="E16" s="308">
        <v>578</v>
      </c>
      <c r="F16" s="308">
        <v>0</v>
      </c>
      <c r="G16" s="308">
        <v>1107</v>
      </c>
      <c r="H16" s="308">
        <v>18382</v>
      </c>
      <c r="I16" s="308">
        <v>1723</v>
      </c>
      <c r="J16" s="308">
        <v>144</v>
      </c>
      <c r="K16" s="308">
        <v>0</v>
      </c>
      <c r="L16" s="308">
        <v>100</v>
      </c>
    </row>
    <row r="17" spans="1:12" s="302" customFormat="1">
      <c r="A17" s="308" t="s">
        <v>1644</v>
      </c>
      <c r="B17" s="305">
        <f t="shared" si="0"/>
        <v>3515</v>
      </c>
      <c r="C17" s="308">
        <v>1020</v>
      </c>
      <c r="D17" s="308">
        <v>226</v>
      </c>
      <c r="E17" s="308">
        <v>29</v>
      </c>
      <c r="F17" s="308">
        <v>0</v>
      </c>
      <c r="G17" s="308">
        <v>958</v>
      </c>
      <c r="H17" s="308">
        <v>682</v>
      </c>
      <c r="I17" s="308">
        <v>0</v>
      </c>
      <c r="J17" s="308">
        <v>600</v>
      </c>
      <c r="K17" s="308">
        <v>0</v>
      </c>
      <c r="L17" s="308">
        <v>0</v>
      </c>
    </row>
    <row r="18" spans="1:12" s="302" customFormat="1">
      <c r="A18" s="308" t="s">
        <v>2378</v>
      </c>
      <c r="B18" s="305">
        <f t="shared" si="0"/>
        <v>7703</v>
      </c>
      <c r="C18" s="308">
        <v>705</v>
      </c>
      <c r="D18" s="308">
        <v>106</v>
      </c>
      <c r="E18" s="308">
        <v>60</v>
      </c>
      <c r="F18" s="308">
        <v>0</v>
      </c>
      <c r="G18" s="308">
        <v>0</v>
      </c>
      <c r="H18" s="308">
        <v>0</v>
      </c>
      <c r="I18" s="308">
        <v>0</v>
      </c>
      <c r="J18" s="308">
        <v>6832</v>
      </c>
      <c r="K18" s="308">
        <v>0</v>
      </c>
      <c r="L18" s="308">
        <v>0</v>
      </c>
    </row>
    <row r="19" spans="1:12" s="302" customFormat="1">
      <c r="A19" s="308" t="s">
        <v>1872</v>
      </c>
      <c r="B19" s="305">
        <f t="shared" si="0"/>
        <v>180</v>
      </c>
      <c r="C19" s="308">
        <v>140</v>
      </c>
      <c r="D19" s="308">
        <v>8</v>
      </c>
      <c r="E19" s="308">
        <v>32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8">
        <v>0</v>
      </c>
      <c r="L19" s="308">
        <v>0</v>
      </c>
    </row>
    <row r="20" spans="1:12" s="302" customFormat="1">
      <c r="A20" s="308" t="s">
        <v>1905</v>
      </c>
      <c r="B20" s="305">
        <f t="shared" si="0"/>
        <v>0</v>
      </c>
      <c r="C20" s="308">
        <v>0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</row>
    <row r="21" spans="1:12" s="302" customFormat="1">
      <c r="A21" s="308" t="s">
        <v>1931</v>
      </c>
      <c r="B21" s="305">
        <f t="shared" si="0"/>
        <v>0</v>
      </c>
      <c r="C21" s="308">
        <v>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308">
        <v>0</v>
      </c>
    </row>
    <row r="22" spans="1:12" s="302" customFormat="1">
      <c r="A22" s="308" t="s">
        <v>1951</v>
      </c>
      <c r="B22" s="305">
        <f t="shared" si="0"/>
        <v>4418</v>
      </c>
      <c r="C22" s="308">
        <v>1452</v>
      </c>
      <c r="D22" s="308">
        <v>103</v>
      </c>
      <c r="E22" s="308">
        <v>9</v>
      </c>
      <c r="F22" s="308">
        <v>0</v>
      </c>
      <c r="G22" s="308">
        <v>721</v>
      </c>
      <c r="H22" s="308">
        <v>2133</v>
      </c>
      <c r="I22" s="308">
        <v>0</v>
      </c>
      <c r="J22" s="308">
        <v>0</v>
      </c>
      <c r="K22" s="308">
        <v>0</v>
      </c>
      <c r="L22" s="308">
        <v>0</v>
      </c>
    </row>
    <row r="23" spans="1:12" s="302" customFormat="1">
      <c r="A23" s="308" t="s">
        <v>2032</v>
      </c>
      <c r="B23" s="305">
        <f t="shared" si="0"/>
        <v>9429</v>
      </c>
      <c r="C23" s="308">
        <v>5327</v>
      </c>
      <c r="D23" s="308">
        <v>0</v>
      </c>
      <c r="E23" s="308">
        <v>0</v>
      </c>
      <c r="F23" s="308">
        <v>0</v>
      </c>
      <c r="G23" s="308">
        <v>0</v>
      </c>
      <c r="H23" s="308">
        <v>4102</v>
      </c>
      <c r="I23" s="308">
        <v>0</v>
      </c>
      <c r="J23" s="308">
        <v>0</v>
      </c>
      <c r="K23" s="308">
        <v>0</v>
      </c>
      <c r="L23" s="308">
        <v>0</v>
      </c>
    </row>
    <row r="24" spans="1:12" s="302" customFormat="1">
      <c r="A24" s="308" t="s">
        <v>2072</v>
      </c>
      <c r="B24" s="305">
        <f t="shared" si="0"/>
        <v>0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0</v>
      </c>
    </row>
    <row r="25" spans="1:12" s="302" customFormat="1">
      <c r="A25" s="308" t="s">
        <v>2170</v>
      </c>
      <c r="B25" s="305">
        <f t="shared" si="0"/>
        <v>4540</v>
      </c>
      <c r="C25" s="308">
        <v>2879</v>
      </c>
      <c r="D25" s="308">
        <v>135</v>
      </c>
      <c r="E25" s="308">
        <v>5</v>
      </c>
      <c r="F25" s="308">
        <v>0</v>
      </c>
      <c r="G25" s="308">
        <v>0</v>
      </c>
      <c r="H25" s="308">
        <v>1521</v>
      </c>
      <c r="I25" s="308">
        <v>0</v>
      </c>
      <c r="J25" s="308">
        <v>0</v>
      </c>
      <c r="K25" s="308">
        <v>0</v>
      </c>
      <c r="L25" s="308">
        <v>0</v>
      </c>
    </row>
    <row r="26" spans="1:12" s="302" customFormat="1">
      <c r="A26" s="308" t="s">
        <v>2265</v>
      </c>
      <c r="B26" s="305">
        <f t="shared" si="0"/>
        <v>2000</v>
      </c>
      <c r="C26" s="308">
        <v>0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10">
        <v>2000</v>
      </c>
    </row>
    <row r="27" spans="1:12" s="302" customFormat="1">
      <c r="A27" s="308" t="s">
        <v>2267</v>
      </c>
      <c r="B27" s="305">
        <f t="shared" si="0"/>
        <v>4215</v>
      </c>
      <c r="C27" s="308">
        <v>0</v>
      </c>
      <c r="D27" s="308">
        <v>0</v>
      </c>
      <c r="E27" s="308">
        <v>0</v>
      </c>
      <c r="F27" s="308">
        <v>4215</v>
      </c>
      <c r="G27" s="308">
        <v>0</v>
      </c>
      <c r="H27" s="308">
        <v>0</v>
      </c>
      <c r="I27" s="308">
        <v>0</v>
      </c>
      <c r="J27" s="308">
        <v>0</v>
      </c>
      <c r="K27" s="308">
        <v>0</v>
      </c>
      <c r="L27" s="308"/>
    </row>
    <row r="28" spans="1:12" s="302" customFormat="1">
      <c r="A28" s="308" t="s">
        <v>2279</v>
      </c>
      <c r="B28" s="305">
        <f t="shared" si="0"/>
        <v>0</v>
      </c>
      <c r="C28" s="308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</row>
    <row r="29" spans="1:12" s="302" customFormat="1">
      <c r="A29" s="308" t="s">
        <v>2283</v>
      </c>
      <c r="B29" s="305">
        <f t="shared" si="0"/>
        <v>30703</v>
      </c>
      <c r="C29" s="308">
        <v>0</v>
      </c>
      <c r="D29" s="308">
        <v>37</v>
      </c>
      <c r="E29" s="308">
        <v>0</v>
      </c>
      <c r="F29" s="308">
        <v>0</v>
      </c>
      <c r="G29" s="308">
        <v>0</v>
      </c>
      <c r="H29" s="308">
        <v>6000</v>
      </c>
      <c r="I29" s="308">
        <v>0</v>
      </c>
      <c r="J29" s="308">
        <v>0</v>
      </c>
      <c r="K29" s="308">
        <v>0</v>
      </c>
      <c r="L29" s="310">
        <v>24666</v>
      </c>
    </row>
    <row r="30" spans="1:12" s="304" customFormat="1">
      <c r="A30" s="303" t="s">
        <v>2288</v>
      </c>
      <c r="B30" s="303">
        <f>SUM(B5:B29)</f>
        <v>257212</v>
      </c>
      <c r="C30" s="303">
        <f t="shared" ref="C30:L30" si="1">SUM(C5:C29)</f>
        <v>73048</v>
      </c>
      <c r="D30" s="303">
        <f t="shared" si="1"/>
        <v>42772</v>
      </c>
      <c r="E30" s="303">
        <f t="shared" si="1"/>
        <v>20403</v>
      </c>
      <c r="F30" s="303">
        <f t="shared" si="1"/>
        <v>4215</v>
      </c>
      <c r="G30" s="303">
        <f t="shared" si="1"/>
        <v>8130</v>
      </c>
      <c r="H30" s="303">
        <f t="shared" si="1"/>
        <v>52737</v>
      </c>
      <c r="I30" s="303">
        <f t="shared" si="1"/>
        <v>1723</v>
      </c>
      <c r="J30" s="303">
        <f t="shared" si="1"/>
        <v>8475</v>
      </c>
      <c r="K30" s="303">
        <f t="shared" si="1"/>
        <v>18888</v>
      </c>
      <c r="L30" s="303">
        <f t="shared" si="1"/>
        <v>26821</v>
      </c>
    </row>
    <row r="33" spans="2:14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</row>
  </sheetData>
  <mergeCells count="1">
    <mergeCell ref="A2:L2"/>
  </mergeCells>
  <phoneticPr fontId="9" type="noConversion"/>
  <pageMargins left="0.31496062992125984" right="0.15748031496062992" top="0.54" bottom="0.35433070866141736" header="0.31496062992125984" footer="0.15748031496062992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sqref="A1:XFD1048576"/>
    </sheetView>
  </sheetViews>
  <sheetFormatPr defaultColWidth="9" defaultRowHeight="14.25"/>
  <cols>
    <col min="1" max="1" width="9" style="315"/>
    <col min="2" max="2" width="35" style="315" customWidth="1"/>
    <col min="3" max="5" width="12.25" style="315" customWidth="1"/>
    <col min="6" max="16384" width="9" style="315"/>
  </cols>
  <sheetData>
    <row r="1" spans="1:5" ht="15.75">
      <c r="A1" s="312" t="s">
        <v>2739</v>
      </c>
      <c r="B1" s="313"/>
      <c r="C1" s="314"/>
      <c r="D1" s="313"/>
      <c r="E1" s="313"/>
    </row>
    <row r="2" spans="1:5" ht="20.25">
      <c r="A2" s="341" t="s">
        <v>2784</v>
      </c>
      <c r="B2" s="341"/>
      <c r="C2" s="341"/>
      <c r="D2" s="341"/>
      <c r="E2" s="341"/>
    </row>
    <row r="3" spans="1:5">
      <c r="A3" s="342"/>
      <c r="B3" s="342"/>
      <c r="C3" s="316"/>
      <c r="D3" s="316"/>
      <c r="E3" s="316" t="s">
        <v>9</v>
      </c>
    </row>
    <row r="4" spans="1:5">
      <c r="A4" s="343" t="s">
        <v>2785</v>
      </c>
      <c r="B4" s="343"/>
      <c r="C4" s="343" t="s">
        <v>2786</v>
      </c>
      <c r="D4" s="343"/>
      <c r="E4" s="343"/>
    </row>
    <row r="5" spans="1:5">
      <c r="A5" s="317" t="s">
        <v>2787</v>
      </c>
      <c r="B5" s="317" t="s">
        <v>2788</v>
      </c>
      <c r="C5" s="317" t="s">
        <v>2370</v>
      </c>
      <c r="D5" s="317" t="s">
        <v>2789</v>
      </c>
      <c r="E5" s="317" t="s">
        <v>2790</v>
      </c>
    </row>
    <row r="6" spans="1:5">
      <c r="A6" s="318"/>
      <c r="B6" s="318" t="s">
        <v>2370</v>
      </c>
      <c r="C6" s="319">
        <f>C7+C17+C39+C44</f>
        <v>66911</v>
      </c>
      <c r="D6" s="319">
        <f t="shared" ref="D6:E6" si="0">D7+D17+D39+D44</f>
        <v>60982</v>
      </c>
      <c r="E6" s="319">
        <f t="shared" si="0"/>
        <v>5929</v>
      </c>
    </row>
    <row r="7" spans="1:5">
      <c r="A7" s="320" t="s">
        <v>2791</v>
      </c>
      <c r="B7" s="320" t="s">
        <v>2380</v>
      </c>
      <c r="C7" s="321">
        <f>SUM(C8:C16)</f>
        <v>58719</v>
      </c>
      <c r="D7" s="321">
        <f t="shared" ref="D7:E7" si="1">SUM(D8:D16)</f>
        <v>58719</v>
      </c>
      <c r="E7" s="321">
        <f t="shared" si="1"/>
        <v>0</v>
      </c>
    </row>
    <row r="8" spans="1:5">
      <c r="A8" s="322" t="s">
        <v>2792</v>
      </c>
      <c r="B8" s="322" t="s">
        <v>2381</v>
      </c>
      <c r="C8" s="323">
        <v>23346</v>
      </c>
      <c r="D8" s="323">
        <v>23346</v>
      </c>
      <c r="E8" s="323"/>
    </row>
    <row r="9" spans="1:5">
      <c r="A9" s="322" t="s">
        <v>2793</v>
      </c>
      <c r="B9" s="322" t="s">
        <v>2382</v>
      </c>
      <c r="C9" s="323">
        <v>7769</v>
      </c>
      <c r="D9" s="323">
        <v>7769</v>
      </c>
      <c r="E9" s="323"/>
    </row>
    <row r="10" spans="1:5">
      <c r="A10" s="322" t="s">
        <v>2794</v>
      </c>
      <c r="B10" s="322" t="s">
        <v>2383</v>
      </c>
      <c r="C10" s="323">
        <v>239</v>
      </c>
      <c r="D10" s="323">
        <v>239</v>
      </c>
      <c r="E10" s="323"/>
    </row>
    <row r="11" spans="1:5">
      <c r="A11" s="322" t="s">
        <v>2795</v>
      </c>
      <c r="B11" s="322" t="s">
        <v>2384</v>
      </c>
      <c r="C11" s="323">
        <v>12871</v>
      </c>
      <c r="D11" s="323">
        <v>12871</v>
      </c>
      <c r="E11" s="323"/>
    </row>
    <row r="12" spans="1:5">
      <c r="A12" s="322" t="s">
        <v>2796</v>
      </c>
      <c r="B12" s="322" t="s">
        <v>2385</v>
      </c>
      <c r="C12" s="323">
        <v>6379</v>
      </c>
      <c r="D12" s="323">
        <v>6379</v>
      </c>
      <c r="E12" s="323"/>
    </row>
    <row r="13" spans="1:5">
      <c r="A13" s="322" t="s">
        <v>2797</v>
      </c>
      <c r="B13" s="322" t="s">
        <v>2386</v>
      </c>
      <c r="C13" s="323">
        <v>2591</v>
      </c>
      <c r="D13" s="323">
        <v>2591</v>
      </c>
      <c r="E13" s="323"/>
    </row>
    <row r="14" spans="1:5">
      <c r="A14" s="322" t="s">
        <v>2798</v>
      </c>
      <c r="B14" s="322" t="s">
        <v>2387</v>
      </c>
      <c r="C14" s="323">
        <v>70</v>
      </c>
      <c r="D14" s="323">
        <v>70</v>
      </c>
      <c r="E14" s="323"/>
    </row>
    <row r="15" spans="1:5">
      <c r="A15" s="322" t="s">
        <v>2799</v>
      </c>
      <c r="B15" s="322" t="s">
        <v>2388</v>
      </c>
      <c r="C15" s="323">
        <v>5344</v>
      </c>
      <c r="D15" s="323">
        <v>5344</v>
      </c>
      <c r="E15" s="323"/>
    </row>
    <row r="16" spans="1:5">
      <c r="A16" s="322" t="s">
        <v>2800</v>
      </c>
      <c r="B16" s="322" t="s">
        <v>2389</v>
      </c>
      <c r="C16" s="323">
        <v>110</v>
      </c>
      <c r="D16" s="323">
        <v>110</v>
      </c>
      <c r="E16" s="323"/>
    </row>
    <row r="17" spans="1:5">
      <c r="A17" s="320" t="s">
        <v>2801</v>
      </c>
      <c r="B17" s="320" t="s">
        <v>2390</v>
      </c>
      <c r="C17" s="321">
        <f>SUM(C18:C38)</f>
        <v>5858</v>
      </c>
      <c r="D17" s="321">
        <f t="shared" ref="D17:E17" si="2">SUM(D18:D38)</f>
        <v>0</v>
      </c>
      <c r="E17" s="321">
        <f t="shared" si="2"/>
        <v>5858</v>
      </c>
    </row>
    <row r="18" spans="1:5">
      <c r="A18" s="322" t="s">
        <v>2802</v>
      </c>
      <c r="B18" s="322" t="s">
        <v>2391</v>
      </c>
      <c r="C18" s="323">
        <v>1509</v>
      </c>
      <c r="D18" s="323"/>
      <c r="E18" s="323">
        <v>1509</v>
      </c>
    </row>
    <row r="19" spans="1:5">
      <c r="A19" s="322" t="s">
        <v>2803</v>
      </c>
      <c r="B19" s="322" t="s">
        <v>2392</v>
      </c>
      <c r="C19" s="323">
        <v>684</v>
      </c>
      <c r="D19" s="323"/>
      <c r="E19" s="323">
        <v>684</v>
      </c>
    </row>
    <row r="20" spans="1:5">
      <c r="A20" s="322" t="s">
        <v>2804</v>
      </c>
      <c r="B20" s="322" t="s">
        <v>2393</v>
      </c>
      <c r="C20" s="323">
        <v>33</v>
      </c>
      <c r="D20" s="323"/>
      <c r="E20" s="323">
        <v>33</v>
      </c>
    </row>
    <row r="21" spans="1:5">
      <c r="A21" s="322" t="s">
        <v>2805</v>
      </c>
      <c r="B21" s="322" t="s">
        <v>2394</v>
      </c>
      <c r="C21" s="323">
        <v>1</v>
      </c>
      <c r="D21" s="323"/>
      <c r="E21" s="323">
        <v>1</v>
      </c>
    </row>
    <row r="22" spans="1:5">
      <c r="A22" s="322" t="s">
        <v>2806</v>
      </c>
      <c r="B22" s="322" t="s">
        <v>2395</v>
      </c>
      <c r="C22" s="323">
        <v>53</v>
      </c>
      <c r="D22" s="323"/>
      <c r="E22" s="323">
        <v>53</v>
      </c>
    </row>
    <row r="23" spans="1:5">
      <c r="A23" s="322" t="s">
        <v>2807</v>
      </c>
      <c r="B23" s="322" t="s">
        <v>2396</v>
      </c>
      <c r="C23" s="323">
        <v>188</v>
      </c>
      <c r="D23" s="323"/>
      <c r="E23" s="323">
        <v>188</v>
      </c>
    </row>
    <row r="24" spans="1:5">
      <c r="A24" s="322" t="s">
        <v>2808</v>
      </c>
      <c r="B24" s="322" t="s">
        <v>2397</v>
      </c>
      <c r="C24" s="323">
        <v>66</v>
      </c>
      <c r="D24" s="323"/>
      <c r="E24" s="323">
        <v>66</v>
      </c>
    </row>
    <row r="25" spans="1:5">
      <c r="A25" s="322" t="s">
        <v>2809</v>
      </c>
      <c r="B25" s="322" t="s">
        <v>2398</v>
      </c>
      <c r="C25" s="323">
        <v>15</v>
      </c>
      <c r="D25" s="323"/>
      <c r="E25" s="323">
        <v>15</v>
      </c>
    </row>
    <row r="26" spans="1:5">
      <c r="A26" s="322" t="s">
        <v>2810</v>
      </c>
      <c r="B26" s="322" t="s">
        <v>2399</v>
      </c>
      <c r="C26" s="323">
        <v>35</v>
      </c>
      <c r="D26" s="323"/>
      <c r="E26" s="323">
        <v>35</v>
      </c>
    </row>
    <row r="27" spans="1:5">
      <c r="A27" s="322" t="s">
        <v>2811</v>
      </c>
      <c r="B27" s="322" t="s">
        <v>2400</v>
      </c>
      <c r="C27" s="323">
        <v>84</v>
      </c>
      <c r="D27" s="323"/>
      <c r="E27" s="323">
        <v>84</v>
      </c>
    </row>
    <row r="28" spans="1:5">
      <c r="A28" s="322" t="s">
        <v>2812</v>
      </c>
      <c r="B28" s="322" t="s">
        <v>2813</v>
      </c>
      <c r="C28" s="323">
        <v>405</v>
      </c>
      <c r="D28" s="323"/>
      <c r="E28" s="323">
        <v>405</v>
      </c>
    </row>
    <row r="29" spans="1:5">
      <c r="A29" s="322" t="s">
        <v>2814</v>
      </c>
      <c r="B29" s="322" t="s">
        <v>2401</v>
      </c>
      <c r="C29" s="323">
        <v>10</v>
      </c>
      <c r="D29" s="323"/>
      <c r="E29" s="323">
        <v>10</v>
      </c>
    </row>
    <row r="30" spans="1:5">
      <c r="A30" s="322" t="s">
        <v>2815</v>
      </c>
      <c r="B30" s="322" t="s">
        <v>2402</v>
      </c>
      <c r="C30" s="323">
        <v>16</v>
      </c>
      <c r="D30" s="323"/>
      <c r="E30" s="323">
        <v>16</v>
      </c>
    </row>
    <row r="31" spans="1:5">
      <c r="A31" s="322" t="s">
        <v>2816</v>
      </c>
      <c r="B31" s="322" t="s">
        <v>2403</v>
      </c>
      <c r="C31" s="323">
        <v>31</v>
      </c>
      <c r="D31" s="323"/>
      <c r="E31" s="323">
        <v>31</v>
      </c>
    </row>
    <row r="32" spans="1:5">
      <c r="A32" s="322" t="s">
        <v>2817</v>
      </c>
      <c r="B32" s="322" t="s">
        <v>2404</v>
      </c>
      <c r="C32" s="323">
        <v>6</v>
      </c>
      <c r="D32" s="323"/>
      <c r="E32" s="323">
        <v>6</v>
      </c>
    </row>
    <row r="33" spans="1:5">
      <c r="A33" s="322" t="s">
        <v>2818</v>
      </c>
      <c r="B33" s="322" t="s">
        <v>2405</v>
      </c>
      <c r="C33" s="323">
        <v>436</v>
      </c>
      <c r="D33" s="323"/>
      <c r="E33" s="323">
        <v>436</v>
      </c>
    </row>
    <row r="34" spans="1:5">
      <c r="A34" s="322" t="s">
        <v>2819</v>
      </c>
      <c r="B34" s="322" t="s">
        <v>2406</v>
      </c>
      <c r="C34" s="323">
        <v>18</v>
      </c>
      <c r="D34" s="323"/>
      <c r="E34" s="323">
        <v>18</v>
      </c>
    </row>
    <row r="35" spans="1:5">
      <c r="A35" s="322" t="s">
        <v>2820</v>
      </c>
      <c r="B35" s="322" t="s">
        <v>2407</v>
      </c>
      <c r="C35" s="323">
        <v>1364</v>
      </c>
      <c r="D35" s="323"/>
      <c r="E35" s="323">
        <v>1364</v>
      </c>
    </row>
    <row r="36" spans="1:5">
      <c r="A36" s="322" t="s">
        <v>2821</v>
      </c>
      <c r="B36" s="322" t="s">
        <v>2408</v>
      </c>
      <c r="C36" s="323">
        <v>167</v>
      </c>
      <c r="D36" s="323"/>
      <c r="E36" s="323">
        <v>167</v>
      </c>
    </row>
    <row r="37" spans="1:5">
      <c r="A37" s="322" t="s">
        <v>2822</v>
      </c>
      <c r="B37" s="322" t="s">
        <v>2409</v>
      </c>
      <c r="C37" s="323">
        <v>532</v>
      </c>
      <c r="D37" s="323"/>
      <c r="E37" s="323">
        <v>532</v>
      </c>
    </row>
    <row r="38" spans="1:5">
      <c r="A38" s="322" t="s">
        <v>2823</v>
      </c>
      <c r="B38" s="322" t="s">
        <v>2410</v>
      </c>
      <c r="C38" s="323">
        <v>205</v>
      </c>
      <c r="D38" s="323"/>
      <c r="E38" s="323">
        <v>205</v>
      </c>
    </row>
    <row r="39" spans="1:5">
      <c r="A39" s="320" t="s">
        <v>2824</v>
      </c>
      <c r="B39" s="320" t="s">
        <v>2411</v>
      </c>
      <c r="C39" s="321">
        <f>SUM(C40:C43)</f>
        <v>2263</v>
      </c>
      <c r="D39" s="321">
        <f>SUM(D40:D43)</f>
        <v>2263</v>
      </c>
      <c r="E39" s="321"/>
    </row>
    <row r="40" spans="1:5">
      <c r="A40" s="322" t="s">
        <v>2825</v>
      </c>
      <c r="B40" s="322" t="s">
        <v>2412</v>
      </c>
      <c r="C40" s="323">
        <v>320</v>
      </c>
      <c r="D40" s="323">
        <v>320</v>
      </c>
      <c r="E40" s="323"/>
    </row>
    <row r="41" spans="1:5">
      <c r="A41" s="322" t="s">
        <v>2826</v>
      </c>
      <c r="B41" s="322" t="s">
        <v>2413</v>
      </c>
      <c r="C41" s="323">
        <v>1458</v>
      </c>
      <c r="D41" s="323">
        <v>1458</v>
      </c>
      <c r="E41" s="323"/>
    </row>
    <row r="42" spans="1:5">
      <c r="A42" s="322" t="s">
        <v>2827</v>
      </c>
      <c r="B42" s="322" t="s">
        <v>2414</v>
      </c>
      <c r="C42" s="323">
        <v>483</v>
      </c>
      <c r="D42" s="323">
        <v>483</v>
      </c>
      <c r="E42" s="323"/>
    </row>
    <row r="43" spans="1:5">
      <c r="A43" s="322" t="s">
        <v>2828</v>
      </c>
      <c r="B43" s="322" t="s">
        <v>2415</v>
      </c>
      <c r="C43" s="323">
        <v>2</v>
      </c>
      <c r="D43" s="323">
        <v>2</v>
      </c>
      <c r="E43" s="323"/>
    </row>
    <row r="44" spans="1:5">
      <c r="A44" s="320" t="s">
        <v>2829</v>
      </c>
      <c r="B44" s="320" t="s">
        <v>2416</v>
      </c>
      <c r="C44" s="321">
        <f>SUM(C45:C47)</f>
        <v>71</v>
      </c>
      <c r="D44" s="321">
        <f t="shared" ref="D44:E44" si="3">SUM(D45:D47)</f>
        <v>0</v>
      </c>
      <c r="E44" s="321">
        <f t="shared" si="3"/>
        <v>71</v>
      </c>
    </row>
    <row r="45" spans="1:5">
      <c r="A45" s="322" t="s">
        <v>2830</v>
      </c>
      <c r="B45" s="322" t="s">
        <v>2417</v>
      </c>
      <c r="C45" s="323">
        <v>70</v>
      </c>
      <c r="D45" s="323"/>
      <c r="E45" s="323">
        <v>70</v>
      </c>
    </row>
    <row r="46" spans="1:5">
      <c r="A46" s="322" t="s">
        <v>2831</v>
      </c>
      <c r="B46" s="322" t="s">
        <v>2832</v>
      </c>
      <c r="C46" s="323"/>
      <c r="D46" s="323"/>
      <c r="E46" s="323"/>
    </row>
    <row r="47" spans="1:5">
      <c r="A47" s="322" t="s">
        <v>2833</v>
      </c>
      <c r="B47" s="322" t="s">
        <v>2418</v>
      </c>
      <c r="C47" s="323">
        <v>1</v>
      </c>
      <c r="D47" s="323"/>
      <c r="E47" s="323">
        <v>1</v>
      </c>
    </row>
  </sheetData>
  <mergeCells count="4">
    <mergeCell ref="A2:E2"/>
    <mergeCell ref="A3:B3"/>
    <mergeCell ref="A4:B4"/>
    <mergeCell ref="C4:E4"/>
  </mergeCells>
  <phoneticPr fontId="117" type="noConversion"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topLeftCell="A5" workbookViewId="0">
      <selection activeCell="A7" sqref="A7:XFD12"/>
    </sheetView>
  </sheetViews>
  <sheetFormatPr defaultColWidth="9" defaultRowHeight="14.25"/>
  <cols>
    <col min="1" max="1" width="13.875" style="216" customWidth="1"/>
    <col min="2" max="27" width="9" style="216"/>
    <col min="28" max="28" width="9" style="217"/>
    <col min="29" max="16384" width="9" style="216"/>
  </cols>
  <sheetData>
    <row r="1" spans="1:29">
      <c r="A1" s="215" t="s">
        <v>2419</v>
      </c>
    </row>
    <row r="2" spans="1:29" ht="33.950000000000003" customHeight="1">
      <c r="A2" s="345" t="s">
        <v>2834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</row>
    <row r="3" spans="1:29" ht="17.100000000000001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346" t="s">
        <v>9</v>
      </c>
      <c r="AB3" s="346"/>
      <c r="AC3" s="346"/>
    </row>
    <row r="4" spans="1:29" s="219" customFormat="1" ht="31.5" customHeight="1">
      <c r="A4" s="344" t="s">
        <v>2420</v>
      </c>
      <c r="B4" s="347" t="s">
        <v>2421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9"/>
    </row>
    <row r="5" spans="1:29" s="219" customFormat="1" ht="17.100000000000001" customHeight="1">
      <c r="A5" s="344"/>
      <c r="B5" s="344" t="s">
        <v>41</v>
      </c>
      <c r="C5" s="344" t="s">
        <v>2422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 t="s">
        <v>2423</v>
      </c>
      <c r="V5" s="344"/>
      <c r="W5" s="344"/>
      <c r="X5" s="344"/>
      <c r="Y5" s="344"/>
      <c r="Z5" s="344"/>
      <c r="AA5" s="344"/>
      <c r="AB5" s="344"/>
      <c r="AC5" s="344"/>
    </row>
    <row r="6" spans="1:29" s="219" customFormat="1" ht="72.75" customHeight="1">
      <c r="A6" s="344"/>
      <c r="B6" s="344"/>
      <c r="C6" s="194" t="s">
        <v>2424</v>
      </c>
      <c r="D6" s="194" t="s">
        <v>2425</v>
      </c>
      <c r="E6" s="194" t="s">
        <v>2426</v>
      </c>
      <c r="F6" s="194" t="s">
        <v>2427</v>
      </c>
      <c r="G6" s="194" t="s">
        <v>2428</v>
      </c>
      <c r="H6" s="194" t="s">
        <v>2429</v>
      </c>
      <c r="I6" s="194" t="s">
        <v>2430</v>
      </c>
      <c r="J6" s="194" t="s">
        <v>2431</v>
      </c>
      <c r="K6" s="194" t="s">
        <v>2432</v>
      </c>
      <c r="L6" s="194" t="s">
        <v>2433</v>
      </c>
      <c r="M6" s="194" t="s">
        <v>2434</v>
      </c>
      <c r="N6" s="194" t="s">
        <v>2435</v>
      </c>
      <c r="O6" s="194" t="s">
        <v>2436</v>
      </c>
      <c r="P6" s="194" t="s">
        <v>2437</v>
      </c>
      <c r="Q6" s="194" t="s">
        <v>2438</v>
      </c>
      <c r="R6" s="194" t="s">
        <v>2439</v>
      </c>
      <c r="S6" s="195" t="s">
        <v>2440</v>
      </c>
      <c r="T6" s="194" t="s">
        <v>2441</v>
      </c>
      <c r="U6" s="194" t="s">
        <v>2424</v>
      </c>
      <c r="V6" s="194" t="s">
        <v>2442</v>
      </c>
      <c r="W6" s="194" t="s">
        <v>2443</v>
      </c>
      <c r="X6" s="194" t="s">
        <v>2444</v>
      </c>
      <c r="Y6" s="194" t="s">
        <v>2445</v>
      </c>
      <c r="Z6" s="194" t="s">
        <v>2446</v>
      </c>
      <c r="AA6" s="194" t="s">
        <v>2447</v>
      </c>
      <c r="AB6" s="194" t="s">
        <v>2448</v>
      </c>
      <c r="AC6" s="194" t="s">
        <v>2449</v>
      </c>
    </row>
    <row r="7" spans="1:29" ht="20.25" customHeight="1">
      <c r="A7" s="220" t="s">
        <v>2835</v>
      </c>
      <c r="B7" s="196"/>
      <c r="C7" s="196"/>
      <c r="D7" s="221"/>
      <c r="E7" s="222"/>
      <c r="F7" s="221"/>
      <c r="G7" s="222"/>
      <c r="H7" s="221"/>
      <c r="I7" s="221"/>
      <c r="J7" s="221"/>
      <c r="K7" s="221"/>
      <c r="L7" s="221"/>
      <c r="M7" s="221"/>
      <c r="N7" s="222"/>
      <c r="O7" s="221"/>
      <c r="P7" s="222"/>
      <c r="Q7" s="221"/>
      <c r="R7" s="222"/>
      <c r="S7" s="221"/>
      <c r="T7" s="222"/>
      <c r="U7" s="196"/>
      <c r="V7" s="221"/>
      <c r="W7" s="221"/>
      <c r="X7" s="221"/>
      <c r="Y7" s="222"/>
      <c r="Z7" s="221"/>
      <c r="AA7" s="221"/>
      <c r="AB7" s="223"/>
      <c r="AC7" s="222"/>
    </row>
    <row r="8" spans="1:29" ht="20.25" customHeight="1">
      <c r="A8" s="220" t="s">
        <v>2451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/>
      <c r="AC8" s="224"/>
    </row>
    <row r="9" spans="1:29" ht="20.25" customHeight="1">
      <c r="A9" s="224" t="s">
        <v>2452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4"/>
    </row>
    <row r="10" spans="1:29" ht="20.25" customHeight="1">
      <c r="A10" s="220" t="s">
        <v>2838</v>
      </c>
      <c r="B10" s="196"/>
      <c r="C10" s="196"/>
      <c r="D10" s="221"/>
      <c r="E10" s="222"/>
      <c r="F10" s="221"/>
      <c r="G10" s="222"/>
      <c r="H10" s="221"/>
      <c r="I10" s="221"/>
      <c r="J10" s="221"/>
      <c r="K10" s="221"/>
      <c r="L10" s="221"/>
      <c r="M10" s="221"/>
      <c r="N10" s="222"/>
      <c r="O10" s="221"/>
      <c r="P10" s="222"/>
      <c r="Q10" s="221"/>
      <c r="R10" s="222"/>
      <c r="S10" s="221"/>
      <c r="T10" s="222"/>
      <c r="U10" s="196"/>
      <c r="V10" s="221"/>
      <c r="W10" s="221"/>
      <c r="X10" s="221"/>
      <c r="Y10" s="222"/>
      <c r="Z10" s="221"/>
      <c r="AA10" s="221"/>
      <c r="AB10" s="223"/>
      <c r="AC10" s="222"/>
    </row>
    <row r="11" spans="1:29" ht="20.25" customHeight="1">
      <c r="A11" s="220" t="s">
        <v>2451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6"/>
      <c r="AC11" s="220"/>
    </row>
    <row r="12" spans="1:29" ht="20.25" customHeight="1">
      <c r="A12" s="220" t="s">
        <v>2454</v>
      </c>
      <c r="B12" s="196"/>
      <c r="C12" s="196"/>
      <c r="D12" s="221"/>
      <c r="E12" s="222"/>
      <c r="F12" s="221"/>
      <c r="G12" s="222"/>
      <c r="H12" s="221"/>
      <c r="I12" s="221"/>
      <c r="J12" s="221"/>
      <c r="K12" s="221"/>
      <c r="L12" s="221"/>
      <c r="M12" s="221"/>
      <c r="N12" s="222"/>
      <c r="O12" s="221"/>
      <c r="P12" s="222"/>
      <c r="Q12" s="221"/>
      <c r="R12" s="222"/>
      <c r="S12" s="221"/>
      <c r="T12" s="222"/>
      <c r="U12" s="196"/>
      <c r="V12" s="221"/>
      <c r="W12" s="221"/>
      <c r="X12" s="221"/>
      <c r="Y12" s="222"/>
      <c r="Z12" s="221"/>
      <c r="AA12" s="221"/>
      <c r="AB12" s="223"/>
      <c r="AC12" s="222"/>
    </row>
    <row r="13" spans="1:29" s="227" customFormat="1" ht="30.75" customHeight="1">
      <c r="A13" s="196" t="s">
        <v>2455</v>
      </c>
      <c r="B13" s="196">
        <f>C13+U13</f>
        <v>182150</v>
      </c>
      <c r="C13" s="196">
        <f>SUM(D13:T13)</f>
        <v>160526</v>
      </c>
      <c r="D13" s="221">
        <v>61600</v>
      </c>
      <c r="E13" s="222"/>
      <c r="F13" s="221">
        <v>25824</v>
      </c>
      <c r="G13" s="222"/>
      <c r="H13" s="221">
        <v>3600</v>
      </c>
      <c r="I13" s="221">
        <v>36520</v>
      </c>
      <c r="J13" s="221">
        <v>15327</v>
      </c>
      <c r="K13" s="221">
        <v>6000</v>
      </c>
      <c r="L13" s="221">
        <v>3000</v>
      </c>
      <c r="M13" s="221">
        <v>6000</v>
      </c>
      <c r="N13" s="222"/>
      <c r="O13" s="221">
        <v>600</v>
      </c>
      <c r="P13" s="222"/>
      <c r="Q13" s="221">
        <v>900</v>
      </c>
      <c r="R13" s="222"/>
      <c r="S13" s="221">
        <v>1155</v>
      </c>
      <c r="T13" s="222"/>
      <c r="U13" s="196">
        <f>SUM(V13:AC13)</f>
        <v>21624</v>
      </c>
      <c r="V13" s="221">
        <v>11984</v>
      </c>
      <c r="W13" s="221">
        <v>10</v>
      </c>
      <c r="X13" s="221">
        <v>4000</v>
      </c>
      <c r="Y13" s="222"/>
      <c r="Z13" s="221">
        <v>5580</v>
      </c>
      <c r="AA13" s="221">
        <v>50</v>
      </c>
      <c r="AB13" s="223"/>
      <c r="AC13" s="222"/>
    </row>
    <row r="14" spans="1:29" ht="30.75" customHeight="1">
      <c r="A14" s="220" t="s">
        <v>2456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6"/>
      <c r="AC14" s="220"/>
    </row>
  </sheetData>
  <mergeCells count="7">
    <mergeCell ref="C5:T5"/>
    <mergeCell ref="U5:AC5"/>
    <mergeCell ref="A4:A6"/>
    <mergeCell ref="B5:B6"/>
    <mergeCell ref="A2:AC2"/>
    <mergeCell ref="AA3:AC3"/>
    <mergeCell ref="B4:AC4"/>
  </mergeCells>
  <phoneticPr fontId="9" type="noConversion"/>
  <printOptions horizontalCentered="1" verticalCentered="1"/>
  <pageMargins left="0.19685039370078741" right="0.19685039370078741" top="0.59055118110236227" bottom="0.47244094488188981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10</vt:i4>
      </vt:variant>
    </vt:vector>
  </HeadingPairs>
  <TitlesOfParts>
    <vt:vector size="28" baseType="lpstr">
      <vt:lpstr>封面</vt:lpstr>
      <vt:lpstr>目录</vt:lpstr>
      <vt:lpstr>表一</vt:lpstr>
      <vt:lpstr>表二</vt:lpstr>
      <vt:lpstr>表三</vt:lpstr>
      <vt:lpstr>表四</vt:lpstr>
      <vt:lpstr>表五</vt:lpstr>
      <vt:lpstr>表五（附表）</vt:lpstr>
      <vt:lpstr>表六 (1)</vt:lpstr>
      <vt:lpstr>表六（2)</vt:lpstr>
      <vt:lpstr>表七 (1)</vt:lpstr>
      <vt:lpstr>表七(2)</vt:lpstr>
      <vt:lpstr>表八</vt:lpstr>
      <vt:lpstr>表九</vt:lpstr>
      <vt:lpstr>表十</vt:lpstr>
      <vt:lpstr>表十一</vt:lpstr>
      <vt:lpstr>表十二</vt:lpstr>
      <vt:lpstr>表十三</vt:lpstr>
      <vt:lpstr>表八!Print_Titles</vt:lpstr>
      <vt:lpstr>表九!Print_Titles</vt:lpstr>
      <vt:lpstr>'表六 (1)'!Print_Titles</vt:lpstr>
      <vt:lpstr>'表六（2)'!Print_Titles</vt:lpstr>
      <vt:lpstr>'表七 (1)'!Print_Titles</vt:lpstr>
      <vt:lpstr>'表七(2)'!Print_Titles</vt:lpstr>
      <vt:lpstr>表三!Print_Titles</vt:lpstr>
      <vt:lpstr>表十!Print_Titles</vt:lpstr>
      <vt:lpstr>表四!Print_Titles</vt:lpstr>
      <vt:lpstr>地区名称</vt:lpstr>
    </vt:vector>
  </TitlesOfParts>
  <Company>MC SYSTEM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</cp:lastModifiedBy>
  <cp:revision>1</cp:revision>
  <cp:lastPrinted>2022-06-06T10:03:32Z</cp:lastPrinted>
  <dcterms:created xsi:type="dcterms:W3CDTF">2006-02-13T05:15:25Z</dcterms:created>
  <dcterms:modified xsi:type="dcterms:W3CDTF">2022-06-06T10:03:35Z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